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 activeTab="2"/>
  </bookViews>
  <sheets>
    <sheet name="заявка-новая" sheetId="4" r:id="rId1"/>
    <sheet name="отчёт-новый" sheetId="8" r:id="rId2"/>
    <sheet name="заявка-новая (2)" sheetId="10" r:id="rId3"/>
    <sheet name="Лист1" sheetId="9" r:id="rId4"/>
  </sheets>
  <definedNames>
    <definedName name="_xlnm.Print_Area" localSheetId="0">'заявка-новая'!$A$1:$J$36</definedName>
    <definedName name="_xlnm.Print_Area" localSheetId="2">'заявка-новая (2)'!$A$1:$J$36</definedName>
    <definedName name="_xlnm.Print_Area" localSheetId="1">'отчёт-новый'!$A$1:$J$34</definedName>
  </definedNames>
  <calcPr calcId="162913"/>
</workbook>
</file>

<file path=xl/calcChain.xml><?xml version="1.0" encoding="utf-8"?>
<calcChain xmlns="http://schemas.openxmlformats.org/spreadsheetml/2006/main">
  <c r="G15" i="10" l="1"/>
  <c r="G16" i="10"/>
  <c r="G14" i="10"/>
  <c r="G25" i="8" l="1"/>
  <c r="G24" i="4"/>
  <c r="G21" i="4"/>
  <c r="G27" i="8" l="1"/>
  <c r="G28" i="8" l="1"/>
  <c r="G25" i="9" l="1"/>
</calcChain>
</file>

<file path=xl/sharedStrings.xml><?xml version="1.0" encoding="utf-8"?>
<sst xmlns="http://schemas.openxmlformats.org/spreadsheetml/2006/main" count="159" uniqueCount="68">
  <si>
    <t>ФИО</t>
  </si>
  <si>
    <t>Дата</t>
  </si>
  <si>
    <t>Подразделение</t>
  </si>
  <si>
    <t>Должность</t>
  </si>
  <si>
    <t>ФОТ</t>
  </si>
  <si>
    <t>Материалы</t>
  </si>
  <si>
    <t>ГСМ</t>
  </si>
  <si>
    <t>Транспорт</t>
  </si>
  <si>
    <t>Представительские расходы</t>
  </si>
  <si>
    <t>Прочие расходы</t>
  </si>
  <si>
    <t>Личное и имущественное страхование</t>
  </si>
  <si>
    <t>Общехозяйственные расходы</t>
  </si>
  <si>
    <t>Объект</t>
  </si>
  <si>
    <t>Согласовал</t>
  </si>
  <si>
    <t>ед.измерения</t>
  </si>
  <si>
    <t>кол-во</t>
  </si>
  <si>
    <t>ст-ть ед.</t>
  </si>
  <si>
    <t>период</t>
  </si>
  <si>
    <t>Примечание</t>
  </si>
  <si>
    <t>общая ст-ть</t>
  </si>
  <si>
    <t xml:space="preserve">Заработная плата </t>
  </si>
  <si>
    <t xml:space="preserve">Аванс </t>
  </si>
  <si>
    <t>Амортизация</t>
  </si>
  <si>
    <t xml:space="preserve"> ФИО сотрудника подразделения и подпись</t>
  </si>
  <si>
    <t>Ген.директор</t>
  </si>
  <si>
    <t>Директор по фин.и экономике</t>
  </si>
  <si>
    <t>Руководитель подразделения</t>
  </si>
  <si>
    <t>Проверено кассир:</t>
  </si>
  <si>
    <t xml:space="preserve"> Остаток по пред.заявкам</t>
  </si>
  <si>
    <t>Хоз.инвентарь (инструмент)</t>
  </si>
  <si>
    <t>Основные материалы</t>
  </si>
  <si>
    <t>Вывоз мусора</t>
  </si>
  <si>
    <t>Аренда техники</t>
  </si>
  <si>
    <t>Транспортные услуги</t>
  </si>
  <si>
    <t>Текущий ремонт</t>
  </si>
  <si>
    <t>офис</t>
  </si>
  <si>
    <t>Итого по заявке</t>
  </si>
  <si>
    <t>Представительские расходы внутр</t>
  </si>
  <si>
    <r>
      <t xml:space="preserve">ИТОГО </t>
    </r>
    <r>
      <rPr>
        <sz val="11"/>
        <color theme="1"/>
        <rFont val="Calibri"/>
        <family val="2"/>
        <charset val="204"/>
        <scheme val="minor"/>
      </rPr>
      <t>по отчёту</t>
    </r>
  </si>
  <si>
    <t>Внут.представ.</t>
  </si>
  <si>
    <t>Внеш.представ.(билеты)</t>
  </si>
  <si>
    <t>Заработная плата</t>
  </si>
  <si>
    <t xml:space="preserve">Возврат в кассу </t>
  </si>
  <si>
    <t>Внут.представ.(оплата билетов)</t>
  </si>
  <si>
    <t xml:space="preserve">Заработная плата  </t>
  </si>
  <si>
    <t>Итого :</t>
  </si>
  <si>
    <t>Эллер Ю.А.</t>
  </si>
  <si>
    <t>менеджер по связям с общественностью</t>
  </si>
  <si>
    <t>Прочие</t>
  </si>
  <si>
    <t>прочие</t>
  </si>
  <si>
    <t xml:space="preserve"> </t>
  </si>
  <si>
    <t>Прочее</t>
  </si>
  <si>
    <t>менеджер</t>
  </si>
  <si>
    <t>ФИНАНСОВЫЙ ОТЧЕТ</t>
  </si>
  <si>
    <t>ФИНАНСОВАЯ ЗАЯВКА</t>
  </si>
  <si>
    <t>Трудова Ю.В. МСК-СПб-МСК 07.09</t>
  </si>
  <si>
    <t>Лебедь В.Н. Курск-СПб ж/д 18-19.09</t>
  </si>
  <si>
    <t>Трубникова М.С. СПб-МСК 16.09</t>
  </si>
  <si>
    <t>Глухов А.А. Спб-МСК 14.09, МСК-СПб жд19.09</t>
  </si>
  <si>
    <t>др Жестовский Г.Н (сертификат)</t>
  </si>
  <si>
    <t>печать фото (стенд СПб)</t>
  </si>
  <si>
    <t>зарядка на телефон ТСА (Apple)</t>
  </si>
  <si>
    <t xml:space="preserve">Обеды </t>
  </si>
  <si>
    <t xml:space="preserve">ФИНАНСОВАЯ ЗАЯВКА </t>
  </si>
  <si>
    <t xml:space="preserve">Трубникова Н.М, Трубникова М.С. Штраф, М-СПб11.01 ж/д  </t>
  </si>
  <si>
    <t xml:space="preserve">Агарков Ю.В СПб-Курск 07.02, 10.02. Воронеж-МСК-Симферополь </t>
  </si>
  <si>
    <t>Глухов А.А. СПб-МСК жд 21.02</t>
  </si>
  <si>
    <t>Трудова Ю.В. М-Спб ж/д 11.01., 12.01. СПб-М, МСК-СПб 17.01, СПб-МСК 18.01, 16.02.СПб-МСК, МСК-СПб 26.01., СПб-МСК ж/д 27.01, МСК-Курск 07.02,08.02, СПб-МСК 17.02., гостиница Курск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</si>
</sst>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0"/>
      <color rgb="FF222222"/>
      <name val="Arial"/>
      <family val="2"/>
      <charset val="204"/>
    </font>
    <font>
      <sz val="8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0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0" xfId="0" applyFont="1"/>
    <xf numFmtId="0" fontId="5" fillId="0" borderId="2" xfId="0" applyFont="1" applyBorder="1"/>
    <xf numFmtId="0" fontId="4" fillId="0" borderId="0" xfId="0" applyFont="1" applyAlignment="1">
      <alignment horizontal="right"/>
    </xf>
    <xf numFmtId="14" fontId="5" fillId="0" borderId="2" xfId="0" applyNumberFormat="1" applyFont="1" applyBorder="1"/>
    <xf numFmtId="0" fontId="5" fillId="0" borderId="0" xfId="0" applyFont="1"/>
    <xf numFmtId="0" fontId="5" fillId="0" borderId="0" xfId="0" applyFont="1" applyAlignment="1">
      <alignment wrapText="1"/>
    </xf>
    <xf numFmtId="9" fontId="4" fillId="0" borderId="6" xfId="1" applyFont="1" applyBorder="1"/>
    <xf numFmtId="9" fontId="7" fillId="0" borderId="12" xfId="1" applyFont="1" applyBorder="1" applyAlignment="1" applyProtection="1">
      <alignment horizontal="left" vertical="center" wrapText="1"/>
      <protection locked="0"/>
    </xf>
    <xf numFmtId="9" fontId="5" fillId="0" borderId="12" xfId="1" applyFont="1" applyBorder="1"/>
    <xf numFmtId="9" fontId="7" fillId="0" borderId="4" xfId="1" applyFont="1" applyBorder="1" applyAlignment="1" applyProtection="1">
      <alignment horizontal="left" vertical="center" wrapText="1"/>
      <protection locked="0"/>
    </xf>
    <xf numFmtId="9" fontId="5" fillId="0" borderId="4" xfId="1" applyFont="1" applyBorder="1"/>
    <xf numFmtId="9" fontId="5" fillId="0" borderId="27" xfId="1" applyFont="1" applyBorder="1" applyAlignment="1">
      <alignment horizontal="center"/>
    </xf>
    <xf numFmtId="9" fontId="5" fillId="0" borderId="2" xfId="1" applyFont="1" applyBorder="1" applyAlignment="1">
      <alignment horizontal="center"/>
    </xf>
    <xf numFmtId="9" fontId="5" fillId="0" borderId="28" xfId="1" applyFont="1" applyBorder="1" applyAlignment="1">
      <alignment horizontal="center"/>
    </xf>
    <xf numFmtId="9" fontId="7" fillId="0" borderId="1" xfId="1" applyFont="1" applyBorder="1" applyAlignment="1" applyProtection="1">
      <alignment horizontal="left" vertical="center" wrapText="1"/>
      <protection locked="0"/>
    </xf>
    <xf numFmtId="9" fontId="5" fillId="0" borderId="1" xfId="1" applyFont="1" applyBorder="1"/>
    <xf numFmtId="9" fontId="7" fillId="0" borderId="14" xfId="1" applyFont="1" applyBorder="1" applyAlignment="1" applyProtection="1">
      <alignment horizontal="left" vertical="center" wrapText="1"/>
      <protection locked="0"/>
    </xf>
    <xf numFmtId="9" fontId="5" fillId="0" borderId="14" xfId="1" applyFont="1" applyBorder="1"/>
    <xf numFmtId="3" fontId="5" fillId="0" borderId="12" xfId="1" applyNumberFormat="1" applyFont="1" applyBorder="1"/>
    <xf numFmtId="9" fontId="5" fillId="0" borderId="7" xfId="1" applyFont="1" applyBorder="1"/>
    <xf numFmtId="2" fontId="9" fillId="0" borderId="1" xfId="1" applyNumberFormat="1" applyFont="1" applyBorder="1"/>
    <xf numFmtId="164" fontId="9" fillId="0" borderId="1" xfId="1" applyNumberFormat="1" applyFont="1" applyBorder="1"/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horizontal="left" vertical="top" indent="2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/>
    </xf>
    <xf numFmtId="164" fontId="5" fillId="0" borderId="0" xfId="0" applyNumberFormat="1" applyFont="1" applyAlignment="1">
      <alignment vertical="top"/>
    </xf>
    <xf numFmtId="0" fontId="5" fillId="0" borderId="23" xfId="0" applyFont="1" applyBorder="1"/>
    <xf numFmtId="0" fontId="4" fillId="0" borderId="23" xfId="0" applyFont="1" applyBorder="1" applyAlignment="1">
      <alignment horizontal="left" vertical="top" indent="2"/>
    </xf>
    <xf numFmtId="0" fontId="5" fillId="0" borderId="0" xfId="0" applyFont="1" applyAlignment="1">
      <alignment vertical="top"/>
    </xf>
    <xf numFmtId="0" fontId="4" fillId="0" borderId="23" xfId="0" applyFont="1" applyBorder="1"/>
    <xf numFmtId="0" fontId="4" fillId="0" borderId="0" xfId="0" applyFont="1" applyAlignment="1">
      <alignment wrapText="1"/>
    </xf>
    <xf numFmtId="14" fontId="5" fillId="0" borderId="0" xfId="0" applyNumberFormat="1" applyFont="1"/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top" wrapText="1"/>
    </xf>
    <xf numFmtId="4" fontId="12" fillId="0" borderId="1" xfId="1" applyNumberFormat="1" applyFont="1" applyBorder="1" applyAlignment="1">
      <alignment horizontal="center" vertical="center"/>
    </xf>
    <xf numFmtId="0" fontId="14" fillId="0" borderId="0" xfId="0" applyFont="1"/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3" fillId="0" borderId="2" xfId="0" applyFont="1" applyBorder="1" applyAlignment="1">
      <alignment horizontal="center"/>
    </xf>
    <xf numFmtId="0" fontId="15" fillId="0" borderId="0" xfId="0" applyFont="1"/>
    <xf numFmtId="0" fontId="16" fillId="0" borderId="2" xfId="0" applyFont="1" applyBorder="1"/>
    <xf numFmtId="0" fontId="15" fillId="0" borderId="0" xfId="0" applyFont="1" applyAlignment="1">
      <alignment horizontal="right"/>
    </xf>
    <xf numFmtId="14" fontId="16" fillId="0" borderId="2" xfId="0" applyNumberFormat="1" applyFont="1" applyBorder="1"/>
    <xf numFmtId="0" fontId="17" fillId="0" borderId="2" xfId="0" applyFont="1" applyBorder="1"/>
    <xf numFmtId="0" fontId="18" fillId="0" borderId="0" xfId="0" applyFont="1"/>
    <xf numFmtId="0" fontId="16" fillId="0" borderId="0" xfId="0" applyFont="1"/>
    <xf numFmtId="9" fontId="15" fillId="0" borderId="6" xfId="1" applyFont="1" applyBorder="1"/>
    <xf numFmtId="0" fontId="15" fillId="0" borderId="6" xfId="1" applyNumberFormat="1" applyFont="1" applyBorder="1"/>
    <xf numFmtId="9" fontId="20" fillId="0" borderId="12" xfId="1" applyFont="1" applyBorder="1" applyAlignment="1" applyProtection="1">
      <alignment horizontal="left" vertical="center" wrapText="1"/>
      <protection locked="0"/>
    </xf>
    <xf numFmtId="9" fontId="17" fillId="0" borderId="12" xfId="1" applyFont="1" applyBorder="1"/>
    <xf numFmtId="0" fontId="17" fillId="0" borderId="12" xfId="1" applyNumberFormat="1" applyFont="1" applyBorder="1"/>
    <xf numFmtId="9" fontId="20" fillId="0" borderId="4" xfId="1" applyFont="1" applyBorder="1" applyAlignment="1" applyProtection="1">
      <alignment horizontal="left" vertical="center" wrapText="1"/>
      <protection locked="0"/>
    </xf>
    <xf numFmtId="9" fontId="17" fillId="0" borderId="4" xfId="1" applyFont="1" applyBorder="1"/>
    <xf numFmtId="0" fontId="17" fillId="0" borderId="4" xfId="1" applyNumberFormat="1" applyFont="1" applyBorder="1"/>
    <xf numFmtId="9" fontId="17" fillId="0" borderId="27" xfId="1" applyFont="1" applyBorder="1" applyAlignment="1">
      <alignment horizontal="center"/>
    </xf>
    <xf numFmtId="9" fontId="17" fillId="0" borderId="2" xfId="1" applyFont="1" applyBorder="1" applyAlignment="1">
      <alignment horizontal="center"/>
    </xf>
    <xf numFmtId="9" fontId="17" fillId="0" borderId="28" xfId="1" applyFont="1" applyBorder="1" applyAlignment="1">
      <alignment horizontal="center"/>
    </xf>
    <xf numFmtId="9" fontId="20" fillId="0" borderId="1" xfId="1" applyFont="1" applyBorder="1" applyAlignment="1" applyProtection="1">
      <alignment horizontal="left" vertical="center" wrapText="1"/>
      <protection locked="0"/>
    </xf>
    <xf numFmtId="9" fontId="17" fillId="0" borderId="1" xfId="1" applyFont="1" applyBorder="1"/>
    <xf numFmtId="0" fontId="17" fillId="0" borderId="1" xfId="1" applyNumberFormat="1" applyFont="1" applyBorder="1"/>
    <xf numFmtId="9" fontId="20" fillId="0" borderId="14" xfId="1" applyFont="1" applyBorder="1" applyAlignment="1" applyProtection="1">
      <alignment horizontal="left" vertical="center" wrapText="1"/>
      <protection locked="0"/>
    </xf>
    <xf numFmtId="9" fontId="17" fillId="0" borderId="14" xfId="1" applyFont="1" applyBorder="1"/>
    <xf numFmtId="0" fontId="17" fillId="0" borderId="14" xfId="1" applyNumberFormat="1" applyFont="1" applyBorder="1"/>
    <xf numFmtId="4" fontId="18" fillId="0" borderId="1" xfId="1" applyNumberFormat="1" applyFont="1" applyBorder="1" applyAlignment="1">
      <alignment horizontal="center" vertical="center"/>
    </xf>
    <xf numFmtId="9" fontId="17" fillId="0" borderId="7" xfId="1" applyFont="1" applyBorder="1"/>
    <xf numFmtId="9" fontId="19" fillId="2" borderId="11" xfId="1" applyFont="1" applyFill="1" applyBorder="1" applyAlignment="1">
      <alignment horizontal="center" vertical="center" textRotation="90" wrapText="1"/>
    </xf>
    <xf numFmtId="9" fontId="19" fillId="0" borderId="16" xfId="1" applyFont="1" applyBorder="1" applyAlignment="1" applyProtection="1">
      <alignment horizontal="center" vertical="center" wrapText="1"/>
      <protection locked="0"/>
    </xf>
    <xf numFmtId="9" fontId="18" fillId="0" borderId="16" xfId="1" applyFont="1" applyBorder="1"/>
    <xf numFmtId="9" fontId="17" fillId="0" borderId="16" xfId="1" applyFont="1" applyBorder="1"/>
    <xf numFmtId="9" fontId="17" fillId="0" borderId="17" xfId="1" applyFont="1" applyBorder="1"/>
    <xf numFmtId="2" fontId="18" fillId="0" borderId="29" xfId="1" applyNumberFormat="1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8" fillId="0" borderId="0" xfId="0" applyFont="1" applyAlignment="1">
      <alignment horizontal="fill" vertical="center" wrapText="1"/>
    </xf>
    <xf numFmtId="0" fontId="17" fillId="0" borderId="0" xfId="0" applyFont="1"/>
    <xf numFmtId="0" fontId="18" fillId="0" borderId="0" xfId="0" applyFont="1" applyAlignment="1">
      <alignment vertical="center"/>
    </xf>
    <xf numFmtId="0" fontId="18" fillId="0" borderId="2" xfId="0" applyFont="1" applyBorder="1" applyAlignment="1">
      <alignment horizontal="left" vertical="top" indent="2"/>
    </xf>
    <xf numFmtId="0" fontId="17" fillId="0" borderId="0" xfId="0" applyFont="1" applyAlignment="1">
      <alignment vertical="top"/>
    </xf>
    <xf numFmtId="0" fontId="18" fillId="0" borderId="0" xfId="0" applyFont="1" applyAlignment="1">
      <alignment vertical="center" wrapText="1"/>
    </xf>
    <xf numFmtId="0" fontId="17" fillId="0" borderId="23" xfId="0" applyFont="1" applyBorder="1"/>
    <xf numFmtId="0" fontId="18" fillId="0" borderId="23" xfId="0" applyFont="1" applyBorder="1" applyAlignment="1">
      <alignment horizontal="left" vertical="top" indent="2"/>
    </xf>
    <xf numFmtId="0" fontId="18" fillId="0" borderId="23" xfId="0" applyFont="1" applyBorder="1"/>
    <xf numFmtId="0" fontId="15" fillId="0" borderId="0" xfId="0" applyFont="1" applyAlignment="1">
      <alignment wrapText="1"/>
    </xf>
    <xf numFmtId="14" fontId="16" fillId="0" borderId="0" xfId="0" applyNumberFormat="1" applyFont="1"/>
    <xf numFmtId="0" fontId="15" fillId="0" borderId="0" xfId="0" applyFont="1" applyAlignment="1">
      <alignment horizontal="right" vertical="center" wrapText="1"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wrapText="1"/>
    </xf>
    <xf numFmtId="0" fontId="8" fillId="0" borderId="2" xfId="0" applyFont="1" applyBorder="1"/>
    <xf numFmtId="0" fontId="22" fillId="0" borderId="0" xfId="0" applyFont="1"/>
    <xf numFmtId="2" fontId="9" fillId="0" borderId="1" xfId="1" applyNumberFormat="1" applyFont="1" applyBorder="1" applyAlignment="1">
      <alignment horizontal="center" vertical="center"/>
    </xf>
    <xf numFmtId="9" fontId="5" fillId="0" borderId="0" xfId="0" applyNumberFormat="1" applyFont="1"/>
    <xf numFmtId="2" fontId="12" fillId="0" borderId="12" xfId="1" applyNumberFormat="1" applyFont="1" applyBorder="1" applyAlignment="1">
      <alignment horizontal="center" vertical="center"/>
    </xf>
    <xf numFmtId="0" fontId="0" fillId="0" borderId="2" xfId="0" applyBorder="1"/>
    <xf numFmtId="9" fontId="15" fillId="0" borderId="6" xfId="1" applyFont="1" applyBorder="1" applyAlignment="1">
      <alignment wrapText="1"/>
    </xf>
    <xf numFmtId="2" fontId="12" fillId="0" borderId="7" xfId="1" applyNumberFormat="1" applyFont="1" applyBorder="1" applyAlignment="1">
      <alignment vertical="center"/>
    </xf>
    <xf numFmtId="2" fontId="9" fillId="0" borderId="1" xfId="1" applyNumberFormat="1" applyFont="1" applyBorder="1" applyAlignment="1">
      <alignment vertical="center"/>
    </xf>
    <xf numFmtId="2" fontId="4" fillId="0" borderId="14" xfId="1" applyNumberFormat="1" applyFont="1" applyBorder="1" applyAlignment="1">
      <alignment vertical="center"/>
    </xf>
    <xf numFmtId="14" fontId="0" fillId="0" borderId="2" xfId="0" applyNumberFormat="1" applyFont="1" applyBorder="1"/>
    <xf numFmtId="0" fontId="0" fillId="0" borderId="0" xfId="0" applyFont="1"/>
    <xf numFmtId="0" fontId="12" fillId="0" borderId="4" xfId="1" applyNumberFormat="1" applyFont="1" applyBorder="1" applyAlignment="1">
      <alignment horizontal="center" vertical="center"/>
    </xf>
    <xf numFmtId="2" fontId="12" fillId="0" borderId="4" xfId="1" applyNumberFormat="1" applyFont="1" applyBorder="1" applyAlignment="1">
      <alignment horizontal="center" vertical="center"/>
    </xf>
    <xf numFmtId="9" fontId="20" fillId="0" borderId="7" xfId="1" applyFont="1" applyBorder="1" applyAlignment="1" applyProtection="1">
      <alignment horizontal="left" vertical="center" wrapText="1"/>
      <protection locked="0"/>
    </xf>
    <xf numFmtId="0" fontId="8" fillId="0" borderId="12" xfId="1" applyNumberFormat="1" applyFont="1" applyBorder="1" applyAlignment="1">
      <alignment horizontal="center" vertical="center"/>
    </xf>
    <xf numFmtId="0" fontId="8" fillId="0" borderId="4" xfId="1" applyNumberFormat="1" applyFont="1" applyBorder="1" applyAlignment="1">
      <alignment horizontal="center" vertical="center"/>
    </xf>
    <xf numFmtId="4" fontId="8" fillId="0" borderId="1" xfId="1" applyNumberFormat="1" applyFont="1" applyBorder="1" applyAlignment="1">
      <alignment horizontal="center" vertical="center"/>
    </xf>
    <xf numFmtId="2" fontId="12" fillId="0" borderId="13" xfId="1" applyNumberFormat="1" applyFont="1" applyBorder="1" applyAlignment="1">
      <alignment horizontal="center" vertical="center"/>
    </xf>
    <xf numFmtId="2" fontId="9" fillId="2" borderId="12" xfId="1" applyNumberFormat="1" applyFont="1" applyFill="1" applyBorder="1" applyAlignment="1">
      <alignment horizontal="center" vertical="center"/>
    </xf>
    <xf numFmtId="164" fontId="9" fillId="2" borderId="1" xfId="1" applyNumberFormat="1" applyFont="1" applyFill="1" applyBorder="1" applyAlignment="1">
      <alignment horizontal="center" vertical="center"/>
    </xf>
    <xf numFmtId="4" fontId="9" fillId="2" borderId="1" xfId="1" applyNumberFormat="1" applyFont="1" applyFill="1" applyBorder="1" applyAlignment="1">
      <alignment horizontal="center" vertical="center"/>
    </xf>
    <xf numFmtId="0" fontId="25" fillId="0" borderId="12" xfId="1" applyNumberFormat="1" applyFont="1" applyBorder="1" applyAlignment="1" applyProtection="1">
      <alignment horizontal="center" vertical="center" wrapText="1"/>
      <protection locked="0"/>
    </xf>
    <xf numFmtId="2" fontId="12" fillId="2" borderId="4" xfId="1" applyNumberFormat="1" applyFont="1" applyFill="1" applyBorder="1" applyAlignment="1">
      <alignment horizontal="center" vertical="center"/>
    </xf>
    <xf numFmtId="4" fontId="18" fillId="0" borderId="7" xfId="1" applyNumberFormat="1" applyFont="1" applyBorder="1" applyAlignment="1">
      <alignment horizontal="center" vertical="center"/>
    </xf>
    <xf numFmtId="0" fontId="24" fillId="2" borderId="4" xfId="0" applyFont="1" applyFill="1" applyBorder="1" applyAlignment="1">
      <alignment horizontal="center" vertical="center"/>
    </xf>
    <xf numFmtId="2" fontId="12" fillId="0" borderId="29" xfId="1" applyNumberFormat="1" applyFont="1" applyBorder="1" applyAlignment="1">
      <alignment horizontal="center" vertical="center"/>
    </xf>
    <xf numFmtId="0" fontId="17" fillId="0" borderId="4" xfId="1" applyNumberFormat="1" applyFont="1" applyBorder="1" applyAlignment="1">
      <alignment horizontal="center" vertical="center"/>
    </xf>
    <xf numFmtId="9" fontId="17" fillId="0" borderId="3" xfId="1" applyFont="1" applyBorder="1"/>
    <xf numFmtId="164" fontId="9" fillId="2" borderId="4" xfId="1" applyNumberFormat="1" applyFont="1" applyFill="1" applyBorder="1" applyAlignment="1">
      <alignment horizontal="center" vertical="center"/>
    </xf>
    <xf numFmtId="9" fontId="19" fillId="2" borderId="10" xfId="1" applyFont="1" applyFill="1" applyBorder="1" applyAlignment="1">
      <alignment horizontal="center" vertical="center" textRotation="90" wrapText="1"/>
    </xf>
    <xf numFmtId="9" fontId="19" fillId="2" borderId="9" xfId="1" applyFont="1" applyFill="1" applyBorder="1" applyAlignment="1">
      <alignment horizontal="center" vertical="center" textRotation="90" wrapText="1"/>
    </xf>
    <xf numFmtId="9" fontId="19" fillId="2" borderId="11" xfId="1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9" fontId="15" fillId="0" borderId="5" xfId="1" applyFont="1" applyBorder="1" applyAlignment="1">
      <alignment horizontal="center"/>
    </xf>
    <xf numFmtId="9" fontId="15" fillId="0" borderId="6" xfId="1" applyFont="1" applyBorder="1" applyAlignment="1">
      <alignment horizontal="center"/>
    </xf>
    <xf numFmtId="9" fontId="15" fillId="0" borderId="8" xfId="1" applyFont="1" applyBorder="1" applyAlignment="1">
      <alignment horizontal="center"/>
    </xf>
    <xf numFmtId="9" fontId="15" fillId="0" borderId="19" xfId="1" applyFont="1" applyBorder="1" applyAlignment="1">
      <alignment horizontal="center"/>
    </xf>
    <xf numFmtId="9" fontId="15" fillId="0" borderId="22" xfId="1" applyFont="1" applyBorder="1" applyAlignment="1">
      <alignment horizontal="center"/>
    </xf>
    <xf numFmtId="9" fontId="17" fillId="0" borderId="13" xfId="1" applyFont="1" applyBorder="1" applyAlignment="1">
      <alignment horizontal="center"/>
    </xf>
    <xf numFmtId="9" fontId="17" fillId="0" borderId="18" xfId="1" applyFont="1" applyBorder="1" applyAlignment="1">
      <alignment horizontal="center"/>
    </xf>
    <xf numFmtId="9" fontId="17" fillId="0" borderId="20" xfId="1" applyFont="1" applyBorder="1" applyAlignment="1">
      <alignment horizontal="center"/>
    </xf>
    <xf numFmtId="9" fontId="17" fillId="0" borderId="3" xfId="1" applyFont="1" applyBorder="1" applyAlignment="1">
      <alignment horizontal="center"/>
    </xf>
    <xf numFmtId="9" fontId="17" fillId="0" borderId="23" xfId="1" applyFont="1" applyBorder="1" applyAlignment="1">
      <alignment horizontal="center"/>
    </xf>
    <xf numFmtId="9" fontId="17" fillId="0" borderId="24" xfId="1" applyFont="1" applyBorder="1" applyAlignment="1">
      <alignment horizontal="center"/>
    </xf>
    <xf numFmtId="9" fontId="17" fillId="0" borderId="15" xfId="1" applyFont="1" applyBorder="1" applyAlignment="1">
      <alignment horizontal="center"/>
    </xf>
    <xf numFmtId="9" fontId="17" fillId="0" borderId="25" xfId="1" applyFont="1" applyBorder="1" applyAlignment="1">
      <alignment horizontal="center"/>
    </xf>
    <xf numFmtId="9" fontId="17" fillId="0" borderId="26" xfId="1" applyFont="1" applyBorder="1" applyAlignment="1">
      <alignment horizontal="center"/>
    </xf>
    <xf numFmtId="9" fontId="8" fillId="0" borderId="3" xfId="1" applyFont="1" applyBorder="1" applyAlignment="1">
      <alignment horizontal="center" vertical="center" wrapText="1"/>
    </xf>
    <xf numFmtId="9" fontId="17" fillId="0" borderId="23" xfId="1" applyFont="1" applyBorder="1" applyAlignment="1">
      <alignment horizontal="center" vertical="center" wrapText="1"/>
    </xf>
    <xf numFmtId="9" fontId="17" fillId="0" borderId="24" xfId="1" applyFont="1" applyBorder="1" applyAlignment="1">
      <alignment horizontal="center" vertical="center" wrapText="1"/>
    </xf>
    <xf numFmtId="9" fontId="8" fillId="0" borderId="13" xfId="1" applyFont="1" applyBorder="1" applyAlignment="1">
      <alignment horizontal="center" vertical="center" wrapText="1"/>
    </xf>
    <xf numFmtId="9" fontId="17" fillId="0" borderId="18" xfId="1" applyFont="1" applyBorder="1" applyAlignment="1">
      <alignment horizontal="center" vertical="center" wrapText="1"/>
    </xf>
    <xf numFmtId="9" fontId="17" fillId="0" borderId="20" xfId="1" applyFont="1" applyBorder="1" applyAlignment="1">
      <alignment horizontal="center" vertical="center" wrapText="1"/>
    </xf>
    <xf numFmtId="9" fontId="26" fillId="0" borderId="3" xfId="1" applyFont="1" applyBorder="1" applyAlignment="1">
      <alignment horizontal="center" vertical="center" wrapText="1"/>
    </xf>
    <xf numFmtId="9" fontId="20" fillId="0" borderId="33" xfId="1" applyFont="1" applyBorder="1" applyAlignment="1" applyProtection="1">
      <alignment horizontal="center" vertical="center" wrapText="1"/>
      <protection locked="0"/>
    </xf>
    <xf numFmtId="9" fontId="20" fillId="0" borderId="32" xfId="1" applyFont="1" applyBorder="1" applyAlignment="1" applyProtection="1">
      <alignment horizontal="center" vertical="center" wrapText="1"/>
      <protection locked="0"/>
    </xf>
    <xf numFmtId="9" fontId="20" fillId="0" borderId="4" xfId="1" applyFont="1" applyBorder="1" applyAlignment="1" applyProtection="1">
      <alignment horizontal="center" vertical="center" wrapText="1"/>
      <protection locked="0"/>
    </xf>
    <xf numFmtId="9" fontId="8" fillId="0" borderId="23" xfId="1" applyFont="1" applyBorder="1" applyAlignment="1">
      <alignment horizontal="center" vertical="center" wrapText="1"/>
    </xf>
    <xf numFmtId="9" fontId="8" fillId="0" borderId="24" xfId="1" applyFont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17" fillId="0" borderId="2" xfId="0" applyFont="1" applyBorder="1" applyAlignment="1">
      <alignment wrapText="1"/>
    </xf>
    <xf numFmtId="9" fontId="17" fillId="0" borderId="21" xfId="1" applyFont="1" applyBorder="1" applyAlignment="1">
      <alignment horizontal="center"/>
    </xf>
    <xf numFmtId="9" fontId="17" fillId="0" borderId="19" xfId="1" applyFont="1" applyBorder="1" applyAlignment="1">
      <alignment horizontal="center"/>
    </xf>
    <xf numFmtId="9" fontId="17" fillId="0" borderId="22" xfId="1" applyFont="1" applyBorder="1" applyAlignment="1">
      <alignment horizontal="center"/>
    </xf>
    <xf numFmtId="9" fontId="8" fillId="0" borderId="3" xfId="1" applyFont="1" applyBorder="1" applyAlignment="1">
      <alignment horizontal="center" vertical="distributed"/>
    </xf>
    <xf numFmtId="9" fontId="17" fillId="0" borderId="23" xfId="1" applyFont="1" applyBorder="1" applyAlignment="1">
      <alignment horizontal="center" vertical="distributed"/>
    </xf>
    <xf numFmtId="9" fontId="17" fillId="0" borderId="24" xfId="1" applyFont="1" applyBorder="1" applyAlignment="1">
      <alignment horizontal="center" vertical="distributed"/>
    </xf>
    <xf numFmtId="9" fontId="12" fillId="0" borderId="34" xfId="1" applyFont="1" applyBorder="1" applyAlignment="1">
      <alignment horizontal="center"/>
    </xf>
    <xf numFmtId="9" fontId="12" fillId="0" borderId="30" xfId="1" applyFont="1" applyBorder="1" applyAlignment="1">
      <alignment horizontal="center"/>
    </xf>
    <xf numFmtId="9" fontId="12" fillId="0" borderId="31" xfId="1" applyFont="1" applyBorder="1" applyAlignment="1">
      <alignment horizontal="center"/>
    </xf>
    <xf numFmtId="9" fontId="8" fillId="0" borderId="27" xfId="1" applyFont="1" applyBorder="1" applyAlignment="1">
      <alignment horizontal="center" vertical="center" wrapText="1"/>
    </xf>
    <xf numFmtId="9" fontId="17" fillId="0" borderId="2" xfId="1" applyFont="1" applyBorder="1" applyAlignment="1">
      <alignment horizontal="center" vertical="center" wrapText="1"/>
    </xf>
    <xf numFmtId="9" fontId="17" fillId="0" borderId="28" xfId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9" fontId="4" fillId="0" borderId="5" xfId="1" applyFont="1" applyBorder="1" applyAlignment="1">
      <alignment horizontal="center"/>
    </xf>
    <xf numFmtId="9" fontId="4" fillId="0" borderId="6" xfId="1" applyFont="1" applyBorder="1" applyAlignment="1">
      <alignment horizontal="center"/>
    </xf>
    <xf numFmtId="9" fontId="4" fillId="0" borderId="8" xfId="1" applyFont="1" applyBorder="1" applyAlignment="1">
      <alignment horizontal="center"/>
    </xf>
    <xf numFmtId="9" fontId="4" fillId="0" borderId="19" xfId="1" applyFont="1" applyBorder="1" applyAlignment="1">
      <alignment horizontal="center"/>
    </xf>
    <xf numFmtId="9" fontId="4" fillId="0" borderId="22" xfId="1" applyFont="1" applyBorder="1" applyAlignment="1">
      <alignment horizontal="center"/>
    </xf>
    <xf numFmtId="9" fontId="6" fillId="2" borderId="10" xfId="1" applyFont="1" applyFill="1" applyBorder="1" applyAlignment="1">
      <alignment horizontal="center" vertical="center" textRotation="90" wrapText="1"/>
    </xf>
    <xf numFmtId="9" fontId="6" fillId="2" borderId="9" xfId="1" applyFont="1" applyFill="1" applyBorder="1" applyAlignment="1">
      <alignment horizontal="center" vertical="center" textRotation="90" wrapText="1"/>
    </xf>
    <xf numFmtId="9" fontId="6" fillId="2" borderId="11" xfId="1" applyFont="1" applyFill="1" applyBorder="1" applyAlignment="1">
      <alignment horizontal="center" vertical="center" textRotation="90" wrapText="1"/>
    </xf>
    <xf numFmtId="9" fontId="5" fillId="0" borderId="13" xfId="1" applyFont="1" applyBorder="1" applyAlignment="1">
      <alignment horizontal="center"/>
    </xf>
    <xf numFmtId="9" fontId="5" fillId="0" borderId="18" xfId="1" applyFont="1" applyBorder="1" applyAlignment="1">
      <alignment horizontal="center"/>
    </xf>
    <xf numFmtId="9" fontId="5" fillId="0" borderId="20" xfId="1" applyFont="1" applyBorder="1" applyAlignment="1">
      <alignment horizontal="center"/>
    </xf>
    <xf numFmtId="9" fontId="5" fillId="0" borderId="3" xfId="1" applyFont="1" applyBorder="1" applyAlignment="1">
      <alignment horizontal="center"/>
    </xf>
    <xf numFmtId="9" fontId="5" fillId="0" borderId="23" xfId="1" applyFont="1" applyBorder="1" applyAlignment="1">
      <alignment horizontal="center"/>
    </xf>
    <xf numFmtId="9" fontId="5" fillId="0" borderId="24" xfId="1" applyFont="1" applyBorder="1" applyAlignment="1">
      <alignment horizontal="center"/>
    </xf>
    <xf numFmtId="9" fontId="5" fillId="0" borderId="15" xfId="1" applyFont="1" applyBorder="1" applyAlignment="1">
      <alignment horizontal="center"/>
    </xf>
    <xf numFmtId="9" fontId="5" fillId="0" borderId="25" xfId="1" applyFont="1" applyBorder="1" applyAlignment="1">
      <alignment horizontal="center"/>
    </xf>
    <xf numFmtId="9" fontId="5" fillId="0" borderId="26" xfId="1" applyFont="1" applyBorder="1" applyAlignment="1">
      <alignment horizontal="center"/>
    </xf>
    <xf numFmtId="9" fontId="8" fillId="0" borderId="13" xfId="1" applyFont="1" applyBorder="1" applyAlignment="1">
      <alignment horizontal="left" vertical="distributed"/>
    </xf>
    <xf numFmtId="9" fontId="8" fillId="0" borderId="18" xfId="1" applyFont="1" applyBorder="1" applyAlignment="1">
      <alignment horizontal="left" vertical="distributed"/>
    </xf>
    <xf numFmtId="9" fontId="8" fillId="0" borderId="20" xfId="1" applyFont="1" applyBorder="1" applyAlignment="1">
      <alignment horizontal="left" vertical="distributed"/>
    </xf>
    <xf numFmtId="9" fontId="8" fillId="0" borderId="3" xfId="1" applyFont="1" applyBorder="1" applyAlignment="1">
      <alignment horizontal="center" wrapText="1"/>
    </xf>
    <xf numFmtId="9" fontId="8" fillId="0" borderId="23" xfId="1" applyFont="1" applyBorder="1" applyAlignment="1">
      <alignment horizontal="center" wrapText="1"/>
    </xf>
    <xf numFmtId="9" fontId="8" fillId="0" borderId="24" xfId="1" applyFont="1" applyBorder="1" applyAlignment="1">
      <alignment horizontal="center" wrapText="1"/>
    </xf>
    <xf numFmtId="9" fontId="8" fillId="0" borderId="3" xfId="1" applyFont="1" applyBorder="1" applyAlignment="1">
      <alignment horizontal="center"/>
    </xf>
    <xf numFmtId="9" fontId="8" fillId="0" borderId="23" xfId="1" applyFont="1" applyBorder="1" applyAlignment="1">
      <alignment horizontal="center"/>
    </xf>
    <xf numFmtId="9" fontId="8" fillId="0" borderId="24" xfId="1" applyFont="1" applyBorder="1" applyAlignment="1">
      <alignment horizontal="center"/>
    </xf>
    <xf numFmtId="9" fontId="11" fillId="0" borderId="23" xfId="1" applyFont="1" applyBorder="1" applyAlignment="1">
      <alignment horizontal="center" vertical="center" wrapText="1"/>
    </xf>
    <xf numFmtId="9" fontId="11" fillId="0" borderId="24" xfId="1" applyFont="1" applyBorder="1" applyAlignment="1">
      <alignment horizontal="center" vertical="center" wrapText="1"/>
    </xf>
    <xf numFmtId="9" fontId="17" fillId="0" borderId="23" xfId="1" applyFont="1" applyBorder="1" applyAlignment="1">
      <alignment horizontal="center" wrapText="1"/>
    </xf>
    <xf numFmtId="9" fontId="17" fillId="0" borderId="24" xfId="1" applyFont="1" applyBorder="1" applyAlignment="1">
      <alignment horizontal="center" wrapText="1"/>
    </xf>
    <xf numFmtId="0" fontId="8" fillId="0" borderId="3" xfId="1" applyNumberFormat="1" applyFont="1" applyBorder="1" applyAlignment="1">
      <alignment horizontal="center" wrapText="1"/>
    </xf>
    <xf numFmtId="0" fontId="11" fillId="0" borderId="23" xfId="1" applyNumberFormat="1" applyFont="1" applyBorder="1" applyAlignment="1">
      <alignment horizontal="center" wrapText="1"/>
    </xf>
    <xf numFmtId="0" fontId="11" fillId="0" borderId="24" xfId="1" applyNumberFormat="1" applyFont="1" applyBorder="1" applyAlignment="1">
      <alignment horizont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9" fontId="0" fillId="0" borderId="15" xfId="1" applyFont="1" applyBorder="1" applyAlignment="1">
      <alignment horizontal="center"/>
    </xf>
    <xf numFmtId="0" fontId="12" fillId="0" borderId="2" xfId="0" applyFont="1" applyBorder="1" applyAlignment="1">
      <alignment horizontal="center" vertical="center" wrapText="1"/>
    </xf>
    <xf numFmtId="9" fontId="10" fillId="0" borderId="11" xfId="1" applyFont="1" applyBorder="1" applyAlignment="1">
      <alignment horizontal="center"/>
    </xf>
    <xf numFmtId="9" fontId="10" fillId="0" borderId="16" xfId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9" fontId="16" fillId="0" borderId="27" xfId="1" applyFont="1" applyBorder="1" applyAlignment="1">
      <alignment horizontal="center"/>
    </xf>
    <xf numFmtId="9" fontId="17" fillId="0" borderId="2" xfId="1" applyFont="1" applyBorder="1" applyAlignment="1">
      <alignment horizontal="center"/>
    </xf>
    <xf numFmtId="9" fontId="17" fillId="0" borderId="28" xfId="1" applyFont="1" applyBorder="1" applyAlignment="1">
      <alignment horizontal="center"/>
    </xf>
    <xf numFmtId="9" fontId="8" fillId="0" borderId="18" xfId="1" applyFont="1" applyBorder="1" applyAlignment="1">
      <alignment horizontal="center" vertical="center" wrapText="1"/>
    </xf>
    <xf numFmtId="9" fontId="8" fillId="0" borderId="20" xfId="1" applyFont="1" applyBorder="1" applyAlignment="1">
      <alignment horizontal="center" vertical="center" wrapText="1"/>
    </xf>
    <xf numFmtId="9" fontId="26" fillId="0" borderId="27" xfId="1" applyFont="1" applyBorder="1" applyAlignment="1">
      <alignment horizontal="center" vertical="center" wrapText="1"/>
    </xf>
    <xf numFmtId="9" fontId="8" fillId="2" borderId="1" xfId="1" applyFont="1" applyFill="1" applyBorder="1" applyAlignment="1">
      <alignment horizontal="center" wrapText="1"/>
    </xf>
    <xf numFmtId="9" fontId="17" fillId="0" borderId="34" xfId="1" applyFont="1" applyBorder="1" applyAlignment="1">
      <alignment horizontal="center"/>
    </xf>
    <xf numFmtId="9" fontId="17" fillId="0" borderId="30" xfId="1" applyFont="1" applyBorder="1" applyAlignment="1">
      <alignment horizontal="center"/>
    </xf>
    <xf numFmtId="9" fontId="17" fillId="0" borderId="31" xfId="1" applyFont="1" applyBorder="1" applyAlignment="1">
      <alignment horizontal="center"/>
    </xf>
    <xf numFmtId="9" fontId="8" fillId="2" borderId="3" xfId="1" applyFont="1" applyFill="1" applyBorder="1" applyAlignment="1">
      <alignment horizontal="center" wrapText="1"/>
    </xf>
    <xf numFmtId="9" fontId="8" fillId="2" borderId="23" xfId="1" applyFont="1" applyFill="1" applyBorder="1" applyAlignment="1">
      <alignment horizontal="center" wrapText="1"/>
    </xf>
    <xf numFmtId="9" fontId="8" fillId="2" borderId="35" xfId="1" applyFont="1" applyFill="1" applyBorder="1" applyAlignment="1">
      <alignment horizontal="center" wrapText="1"/>
    </xf>
    <xf numFmtId="9" fontId="8" fillId="0" borderId="21" xfId="1" applyFont="1" applyBorder="1" applyAlignment="1">
      <alignment horizontal="center" vertical="center" wrapText="1"/>
    </xf>
    <xf numFmtId="9" fontId="17" fillId="0" borderId="19" xfId="1" applyFont="1" applyBorder="1" applyAlignment="1">
      <alignment horizontal="center" vertical="center" wrapText="1"/>
    </xf>
    <xf numFmtId="9" fontId="17" fillId="0" borderId="22" xfId="1" applyFont="1" applyBorder="1" applyAlignment="1">
      <alignment horizontal="center" vertical="center" wrapText="1"/>
    </xf>
    <xf numFmtId="9" fontId="8" fillId="0" borderId="15" xfId="1" applyFont="1" applyBorder="1" applyAlignment="1">
      <alignment horizontal="center" vertical="center" wrapText="1"/>
    </xf>
    <xf numFmtId="9" fontId="8" fillId="0" borderId="25" xfId="1" applyFont="1" applyBorder="1" applyAlignment="1">
      <alignment horizontal="center" vertical="center" wrapText="1"/>
    </xf>
    <xf numFmtId="9" fontId="8" fillId="0" borderId="26" xfId="1" applyFont="1" applyBorder="1" applyAlignment="1">
      <alignment horizontal="center" vertical="center" wrapText="1"/>
    </xf>
    <xf numFmtId="9" fontId="8" fillId="0" borderId="4" xfId="1" applyFont="1" applyBorder="1" applyAlignment="1">
      <alignment horizontal="center" wrapText="1"/>
    </xf>
    <xf numFmtId="9" fontId="8" fillId="0" borderId="1" xfId="1" applyFont="1" applyBorder="1" applyAlignment="1">
      <alignment horizontal="center" wrapText="1"/>
    </xf>
  </cellXfs>
  <cellStyles count="2">
    <cellStyle name="Обычный" xfId="0" builtinId="0"/>
    <cellStyle name="Процентный" xfId="1" builtinId="5"/>
  </cellStyles>
  <dxfs count="5"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8"/>
  <sheetViews>
    <sheetView workbookViewId="0">
      <selection activeCell="E21" sqref="E21"/>
    </sheetView>
  </sheetViews>
  <sheetFormatPr defaultRowHeight="15" x14ac:dyDescent="0.25"/>
  <cols>
    <col min="1" max="1" width="9.42578125" style="55" customWidth="1"/>
    <col min="2" max="2" width="34.42578125" style="97" customWidth="1"/>
    <col min="3" max="3" width="9.140625" style="55" customWidth="1"/>
    <col min="4" max="4" width="8.42578125" style="55" customWidth="1"/>
    <col min="5" max="5" width="11.85546875" style="55" customWidth="1"/>
    <col min="6" max="6" width="9.7109375" style="55" customWidth="1"/>
    <col min="7" max="7" width="13.42578125" style="55" customWidth="1"/>
    <col min="8" max="8" width="18.140625" style="55" customWidth="1"/>
    <col min="9" max="9" width="14.7109375" style="55" customWidth="1"/>
    <col min="10" max="10" width="26" style="55" customWidth="1"/>
    <col min="11" max="16384" width="9.140625" style="55"/>
  </cols>
  <sheetData>
    <row r="1" spans="1:10" s="45" customFormat="1" ht="18.75" x14ac:dyDescent="0.3">
      <c r="A1" s="131" t="s">
        <v>54</v>
      </c>
      <c r="B1" s="131"/>
      <c r="C1" s="131"/>
      <c r="D1" s="131"/>
      <c r="E1" s="131"/>
      <c r="F1" s="131"/>
      <c r="G1" s="131"/>
      <c r="H1" s="131"/>
      <c r="I1" s="131"/>
      <c r="J1" s="131"/>
    </row>
    <row r="2" spans="1:10" s="45" customFormat="1" ht="14.25" customHeight="1" x14ac:dyDescent="0.3">
      <c r="A2" s="46"/>
      <c r="B2" s="47" t="s">
        <v>12</v>
      </c>
      <c r="C2" s="48" t="s">
        <v>35</v>
      </c>
      <c r="D2" s="48"/>
      <c r="E2" s="49" t="s">
        <v>2</v>
      </c>
      <c r="F2" s="50"/>
      <c r="G2" s="50"/>
      <c r="H2" s="46"/>
      <c r="I2" s="51" t="s">
        <v>1</v>
      </c>
      <c r="J2" s="108">
        <v>44462</v>
      </c>
    </row>
    <row r="4" spans="1:10" ht="15.75" thickBot="1" x14ac:dyDescent="0.3">
      <c r="A4" s="132" t="s">
        <v>0</v>
      </c>
      <c r="B4" s="132"/>
      <c r="C4" s="98" t="s">
        <v>46</v>
      </c>
      <c r="D4" s="53"/>
      <c r="E4" s="54" t="s">
        <v>3</v>
      </c>
      <c r="F4" s="98" t="s">
        <v>47</v>
      </c>
      <c r="G4" s="53"/>
      <c r="H4" s="49"/>
    </row>
    <row r="5" spans="1:10" ht="30.75" thickBot="1" x14ac:dyDescent="0.3">
      <c r="A5" s="133"/>
      <c r="B5" s="134"/>
      <c r="C5" s="104" t="s">
        <v>14</v>
      </c>
      <c r="D5" s="56" t="s">
        <v>15</v>
      </c>
      <c r="E5" s="56" t="s">
        <v>16</v>
      </c>
      <c r="F5" s="56" t="s">
        <v>17</v>
      </c>
      <c r="G5" s="57" t="s">
        <v>19</v>
      </c>
      <c r="H5" s="135" t="s">
        <v>18</v>
      </c>
      <c r="I5" s="136"/>
      <c r="J5" s="137"/>
    </row>
    <row r="6" spans="1:10" ht="17.25" customHeight="1" x14ac:dyDescent="0.25">
      <c r="A6" s="128" t="s">
        <v>5</v>
      </c>
      <c r="B6" s="58" t="s">
        <v>30</v>
      </c>
      <c r="C6" s="59"/>
      <c r="D6" s="59"/>
      <c r="E6" s="59"/>
      <c r="F6" s="59"/>
      <c r="G6" s="60"/>
      <c r="H6" s="138"/>
      <c r="I6" s="139"/>
      <c r="J6" s="140"/>
    </row>
    <row r="7" spans="1:10" ht="17.25" customHeight="1" x14ac:dyDescent="0.25">
      <c r="A7" s="129"/>
      <c r="B7" s="61" t="s">
        <v>22</v>
      </c>
      <c r="C7" s="62"/>
      <c r="D7" s="62"/>
      <c r="E7" s="62"/>
      <c r="F7" s="62"/>
      <c r="G7" s="63"/>
      <c r="H7" s="64"/>
      <c r="I7" s="65"/>
      <c r="J7" s="66"/>
    </row>
    <row r="8" spans="1:10" ht="15" customHeight="1" x14ac:dyDescent="0.25">
      <c r="A8" s="129"/>
      <c r="B8" s="67" t="s">
        <v>6</v>
      </c>
      <c r="C8" s="68"/>
      <c r="D8" s="68"/>
      <c r="E8" s="68"/>
      <c r="F8" s="68"/>
      <c r="G8" s="69"/>
      <c r="H8" s="141"/>
      <c r="I8" s="142"/>
      <c r="J8" s="143"/>
    </row>
    <row r="9" spans="1:10" ht="15.75" customHeight="1" thickBot="1" x14ac:dyDescent="0.3">
      <c r="A9" s="130"/>
      <c r="B9" s="70" t="s">
        <v>29</v>
      </c>
      <c r="C9" s="71"/>
      <c r="D9" s="71"/>
      <c r="E9" s="71"/>
      <c r="F9" s="71"/>
      <c r="G9" s="72"/>
      <c r="H9" s="144"/>
      <c r="I9" s="145"/>
      <c r="J9" s="146"/>
    </row>
    <row r="10" spans="1:10" ht="17.25" customHeight="1" x14ac:dyDescent="0.25">
      <c r="A10" s="128" t="s">
        <v>7</v>
      </c>
      <c r="B10" s="58" t="s">
        <v>31</v>
      </c>
      <c r="C10" s="59"/>
      <c r="D10" s="59"/>
      <c r="E10" s="59"/>
      <c r="F10" s="59"/>
      <c r="G10" s="60"/>
      <c r="H10" s="138"/>
      <c r="I10" s="139"/>
      <c r="J10" s="140"/>
    </row>
    <row r="11" spans="1:10" ht="17.25" customHeight="1" x14ac:dyDescent="0.25">
      <c r="A11" s="129"/>
      <c r="B11" s="67" t="s">
        <v>32</v>
      </c>
      <c r="C11" s="68"/>
      <c r="D11" s="68"/>
      <c r="E11" s="68"/>
      <c r="F11" s="68"/>
      <c r="G11" s="69"/>
      <c r="H11" s="141"/>
      <c r="I11" s="142"/>
      <c r="J11" s="143"/>
    </row>
    <row r="12" spans="1:10" ht="24" customHeight="1" x14ac:dyDescent="0.25">
      <c r="A12" s="129"/>
      <c r="B12" s="67" t="s">
        <v>33</v>
      </c>
      <c r="C12" s="68"/>
      <c r="D12" s="68"/>
      <c r="E12" s="68"/>
      <c r="F12" s="68"/>
      <c r="G12" s="69"/>
      <c r="H12" s="141"/>
      <c r="I12" s="142"/>
      <c r="J12" s="143"/>
    </row>
    <row r="13" spans="1:10" ht="20.25" customHeight="1" thickBot="1" x14ac:dyDescent="0.3">
      <c r="A13" s="130"/>
      <c r="B13" s="70" t="s">
        <v>34</v>
      </c>
      <c r="C13" s="71"/>
      <c r="D13" s="71"/>
      <c r="E13" s="71"/>
      <c r="F13" s="71"/>
      <c r="G13" s="72"/>
      <c r="H13" s="144"/>
      <c r="I13" s="145"/>
      <c r="J13" s="146"/>
    </row>
    <row r="14" spans="1:10" ht="34.5" customHeight="1" thickBot="1" x14ac:dyDescent="0.3">
      <c r="A14" s="128" t="s">
        <v>4</v>
      </c>
      <c r="B14" s="154" t="s">
        <v>44</v>
      </c>
      <c r="C14" s="59"/>
      <c r="D14" s="59"/>
      <c r="E14" s="59"/>
      <c r="F14" s="59"/>
      <c r="G14" s="113"/>
      <c r="H14" s="150"/>
      <c r="I14" s="151"/>
      <c r="J14" s="152"/>
    </row>
    <row r="15" spans="1:10" ht="18.75" customHeight="1" x14ac:dyDescent="0.25">
      <c r="A15" s="129"/>
      <c r="B15" s="155"/>
      <c r="C15" s="62"/>
      <c r="D15" s="62"/>
      <c r="E15" s="62"/>
      <c r="F15" s="62"/>
      <c r="G15" s="114"/>
      <c r="H15" s="150"/>
      <c r="I15" s="151"/>
      <c r="J15" s="152"/>
    </row>
    <row r="16" spans="1:10" ht="18.75" customHeight="1" x14ac:dyDescent="0.25">
      <c r="A16" s="129"/>
      <c r="B16" s="155"/>
      <c r="C16" s="62"/>
      <c r="D16" s="62"/>
      <c r="E16" s="62"/>
      <c r="F16" s="62"/>
      <c r="G16" s="114"/>
      <c r="H16" s="147"/>
      <c r="I16" s="157"/>
      <c r="J16" s="158"/>
    </row>
    <row r="17" spans="1:12" ht="18" customHeight="1" x14ac:dyDescent="0.25">
      <c r="A17" s="129"/>
      <c r="B17" s="156"/>
      <c r="C17" s="68"/>
      <c r="D17" s="68"/>
      <c r="E17" s="68"/>
      <c r="F17" s="68"/>
      <c r="G17" s="115"/>
      <c r="H17" s="147"/>
      <c r="I17" s="148"/>
      <c r="J17" s="149"/>
    </row>
    <row r="18" spans="1:12" ht="17.25" hidden="1" customHeight="1" x14ac:dyDescent="0.25">
      <c r="A18" s="129"/>
      <c r="B18" s="61" t="s">
        <v>20</v>
      </c>
      <c r="C18" s="74"/>
      <c r="D18" s="74"/>
      <c r="E18" s="74"/>
      <c r="F18" s="74"/>
      <c r="G18" s="73"/>
      <c r="H18" s="141"/>
      <c r="I18" s="142"/>
      <c r="J18" s="143"/>
    </row>
    <row r="19" spans="1:12" ht="17.25" customHeight="1" thickBot="1" x14ac:dyDescent="0.3">
      <c r="A19" s="129"/>
      <c r="B19" s="112" t="s">
        <v>45</v>
      </c>
      <c r="C19" s="74"/>
      <c r="D19" s="74"/>
      <c r="E19" s="74"/>
      <c r="F19" s="74"/>
      <c r="G19" s="122"/>
      <c r="H19" s="168"/>
      <c r="I19" s="169"/>
      <c r="J19" s="170"/>
    </row>
    <row r="20" spans="1:12" ht="60" customHeight="1" thickBot="1" x14ac:dyDescent="0.3">
      <c r="A20" s="128" t="s">
        <v>11</v>
      </c>
      <c r="B20" s="58" t="s">
        <v>40</v>
      </c>
      <c r="C20" s="59"/>
      <c r="D20" s="59"/>
      <c r="E20" s="59"/>
      <c r="F20" s="59"/>
      <c r="G20" s="117"/>
      <c r="H20" s="150"/>
      <c r="I20" s="151"/>
      <c r="J20" s="152"/>
    </row>
    <row r="21" spans="1:12" ht="76.5" customHeight="1" thickBot="1" x14ac:dyDescent="0.3">
      <c r="A21" s="129"/>
      <c r="B21" s="58" t="s">
        <v>40</v>
      </c>
      <c r="C21" s="68"/>
      <c r="D21" s="68"/>
      <c r="E21" s="68"/>
      <c r="F21" s="68"/>
      <c r="G21" s="123">
        <f>6892+3696</f>
        <v>10588</v>
      </c>
      <c r="H21" s="171" t="s">
        <v>55</v>
      </c>
      <c r="I21" s="172"/>
      <c r="J21" s="173"/>
    </row>
    <row r="22" spans="1:12" ht="36.75" customHeight="1" thickBot="1" x14ac:dyDescent="0.3">
      <c r="A22" s="129"/>
      <c r="B22" s="58" t="s">
        <v>40</v>
      </c>
      <c r="C22" s="68"/>
      <c r="D22" s="68"/>
      <c r="E22" s="68"/>
      <c r="F22" s="68"/>
      <c r="G22" s="118">
        <v>4369.7</v>
      </c>
      <c r="H22" s="153" t="s">
        <v>56</v>
      </c>
      <c r="I22" s="148"/>
      <c r="J22" s="149"/>
    </row>
    <row r="23" spans="1:12" ht="76.5" customHeight="1" thickBot="1" x14ac:dyDescent="0.3">
      <c r="A23" s="129"/>
      <c r="B23" s="58" t="s">
        <v>40</v>
      </c>
      <c r="C23" s="68"/>
      <c r="D23" s="68"/>
      <c r="E23" s="68"/>
      <c r="F23" s="68"/>
      <c r="G23" s="119">
        <v>20359.8</v>
      </c>
      <c r="H23" s="147" t="s">
        <v>57</v>
      </c>
      <c r="I23" s="148"/>
      <c r="J23" s="149"/>
    </row>
    <row r="24" spans="1:12" ht="40.5" customHeight="1" x14ac:dyDescent="0.25">
      <c r="A24" s="129"/>
      <c r="B24" s="58" t="s">
        <v>40</v>
      </c>
      <c r="C24" s="68"/>
      <c r="D24" s="68"/>
      <c r="E24" s="68"/>
      <c r="F24" s="68"/>
      <c r="G24" s="118">
        <f>5446+4127.1</f>
        <v>9573.1</v>
      </c>
      <c r="H24" s="147" t="s">
        <v>58</v>
      </c>
      <c r="I24" s="148"/>
      <c r="J24" s="149"/>
    </row>
    <row r="25" spans="1:12" ht="17.25" customHeight="1" thickBot="1" x14ac:dyDescent="0.3">
      <c r="A25" s="129"/>
      <c r="B25" s="67" t="s">
        <v>8</v>
      </c>
      <c r="C25" s="68"/>
      <c r="D25" s="68"/>
      <c r="E25" s="68"/>
      <c r="F25" s="68"/>
      <c r="G25" s="100"/>
      <c r="H25" s="165"/>
      <c r="I25" s="166"/>
      <c r="J25" s="167"/>
    </row>
    <row r="26" spans="1:12" ht="18.75" customHeight="1" thickBot="1" x14ac:dyDescent="0.3">
      <c r="A26" s="130"/>
      <c r="B26" s="70" t="s">
        <v>39</v>
      </c>
      <c r="C26" s="71"/>
      <c r="D26" s="71"/>
      <c r="E26" s="71"/>
      <c r="F26" s="71"/>
      <c r="G26" s="117"/>
      <c r="H26" s="150"/>
      <c r="I26" s="151"/>
      <c r="J26" s="152"/>
    </row>
    <row r="27" spans="1:12" ht="27" customHeight="1" x14ac:dyDescent="0.25">
      <c r="A27" s="128" t="s">
        <v>9</v>
      </c>
      <c r="B27" s="58" t="s">
        <v>40</v>
      </c>
      <c r="C27" s="59"/>
      <c r="D27" s="59"/>
      <c r="E27" s="59"/>
      <c r="F27" s="59"/>
      <c r="G27" s="117"/>
      <c r="H27" s="147"/>
      <c r="I27" s="148"/>
      <c r="J27" s="149"/>
    </row>
    <row r="28" spans="1:12" ht="35.25" customHeight="1" thickBot="1" x14ac:dyDescent="0.3">
      <c r="A28" s="130"/>
      <c r="B28" s="70" t="s">
        <v>42</v>
      </c>
      <c r="C28" s="71"/>
      <c r="D28" s="71"/>
      <c r="E28" s="71"/>
      <c r="F28" s="71"/>
      <c r="G28" s="105"/>
      <c r="H28" s="144"/>
      <c r="I28" s="145"/>
      <c r="J28" s="146"/>
    </row>
    <row r="29" spans="1:12" ht="24" customHeight="1" thickBot="1" x14ac:dyDescent="0.3">
      <c r="A29" s="75"/>
      <c r="B29" s="76" t="s">
        <v>36</v>
      </c>
      <c r="C29" s="77"/>
      <c r="D29" s="78"/>
      <c r="E29" s="78"/>
      <c r="F29" s="79"/>
      <c r="G29" s="80">
        <v>48586.6</v>
      </c>
      <c r="H29" s="162"/>
      <c r="I29" s="163"/>
      <c r="J29" s="164"/>
    </row>
    <row r="30" spans="1:12" ht="283.35000000000002" hidden="1" customHeight="1" x14ac:dyDescent="0.25">
      <c r="A30" s="81"/>
      <c r="B30" s="81"/>
      <c r="H30" s="82"/>
      <c r="I30" s="82"/>
      <c r="J30" s="82"/>
    </row>
    <row r="31" spans="1:12" ht="27.75" customHeight="1" x14ac:dyDescent="0.25">
      <c r="B31" s="83" t="s">
        <v>28</v>
      </c>
      <c r="C31" s="161"/>
      <c r="D31" s="161"/>
      <c r="E31" s="84"/>
      <c r="F31" s="84"/>
      <c r="G31" s="85" t="s">
        <v>13</v>
      </c>
      <c r="H31" s="86"/>
      <c r="I31" s="86"/>
      <c r="J31" s="85" t="s">
        <v>24</v>
      </c>
      <c r="K31" s="87"/>
      <c r="L31" s="84"/>
    </row>
    <row r="32" spans="1:12" ht="45" customHeight="1" x14ac:dyDescent="0.25">
      <c r="A32" s="49"/>
      <c r="B32" s="88" t="s">
        <v>27</v>
      </c>
      <c r="C32" s="89"/>
      <c r="D32" s="89"/>
      <c r="E32" s="54"/>
      <c r="F32" s="84"/>
      <c r="G32" s="85" t="s">
        <v>13</v>
      </c>
      <c r="H32" s="90"/>
      <c r="I32" s="90"/>
      <c r="J32" s="159" t="s">
        <v>25</v>
      </c>
      <c r="K32" s="160"/>
      <c r="L32" s="84"/>
    </row>
    <row r="33" spans="1:12" ht="45.75" customHeight="1" x14ac:dyDescent="0.25">
      <c r="A33" s="49"/>
      <c r="B33" s="88" t="s">
        <v>23</v>
      </c>
      <c r="C33" s="53"/>
      <c r="D33" s="53"/>
      <c r="E33" s="84"/>
      <c r="F33" s="84"/>
      <c r="G33" s="85" t="s">
        <v>13</v>
      </c>
      <c r="H33" s="91"/>
      <c r="I33" s="91"/>
      <c r="J33" s="159" t="s">
        <v>26</v>
      </c>
      <c r="K33" s="160"/>
      <c r="L33" s="160"/>
    </row>
    <row r="34" spans="1:12" x14ac:dyDescent="0.25">
      <c r="A34" s="49"/>
      <c r="B34" s="92"/>
      <c r="C34" s="93"/>
      <c r="G34" s="51"/>
      <c r="H34" s="49"/>
      <c r="I34" s="49"/>
      <c r="J34" s="49"/>
    </row>
    <row r="35" spans="1:12" x14ac:dyDescent="0.25">
      <c r="A35" s="49"/>
      <c r="B35" s="92"/>
      <c r="G35" s="51"/>
      <c r="H35" s="49"/>
      <c r="I35" s="49"/>
      <c r="J35" s="49"/>
    </row>
    <row r="36" spans="1:12" ht="34.5" customHeight="1" x14ac:dyDescent="0.25">
      <c r="B36" s="94"/>
      <c r="C36" s="49"/>
      <c r="D36" s="49"/>
      <c r="E36" s="49"/>
      <c r="G36" s="95"/>
      <c r="J36" s="96"/>
    </row>
    <row r="37" spans="1:12" x14ac:dyDescent="0.25">
      <c r="G37" s="51"/>
      <c r="J37" s="49"/>
    </row>
    <row r="38" spans="1:12" x14ac:dyDescent="0.25">
      <c r="G38" s="51"/>
      <c r="J38" s="49"/>
    </row>
  </sheetData>
  <mergeCells count="36">
    <mergeCell ref="B14:B17"/>
    <mergeCell ref="H15:J15"/>
    <mergeCell ref="H16:J16"/>
    <mergeCell ref="J32:K32"/>
    <mergeCell ref="J33:L33"/>
    <mergeCell ref="C31:D31"/>
    <mergeCell ref="H27:J27"/>
    <mergeCell ref="H28:J28"/>
    <mergeCell ref="H29:J29"/>
    <mergeCell ref="H24:J24"/>
    <mergeCell ref="H25:J25"/>
    <mergeCell ref="H18:J18"/>
    <mergeCell ref="H19:J19"/>
    <mergeCell ref="H21:J21"/>
    <mergeCell ref="H20:J20"/>
    <mergeCell ref="H10:J10"/>
    <mergeCell ref="H11:J11"/>
    <mergeCell ref="H12:J12"/>
    <mergeCell ref="H13:J13"/>
    <mergeCell ref="H14:J14"/>
    <mergeCell ref="A20:A26"/>
    <mergeCell ref="A27:A28"/>
    <mergeCell ref="A1:J1"/>
    <mergeCell ref="A4:B4"/>
    <mergeCell ref="A5:B5"/>
    <mergeCell ref="A6:A9"/>
    <mergeCell ref="A10:A13"/>
    <mergeCell ref="A14:A19"/>
    <mergeCell ref="H5:J5"/>
    <mergeCell ref="H6:J6"/>
    <mergeCell ref="H8:J8"/>
    <mergeCell ref="H9:J9"/>
    <mergeCell ref="H17:J17"/>
    <mergeCell ref="H26:J26"/>
    <mergeCell ref="H22:J22"/>
    <mergeCell ref="H23:J23"/>
  </mergeCells>
  <phoneticPr fontId="23" type="noConversion"/>
  <conditionalFormatting sqref="A27 A20 A14:A16 A10 A6:A7 B6:B14 B18:B28">
    <cfRule type="cellIs" dxfId="4" priority="6" stopIfTrue="1" operator="lessThan">
      <formula>-10</formula>
    </cfRule>
  </conditionalFormatting>
  <printOptions horizontalCentered="1" verticalCentered="1"/>
  <pageMargins left="3.937007874015748E-2" right="3.937007874015748E-2" top="0.74803149606299213" bottom="0" header="0.31496062992125984" footer="0.31496062992125984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6"/>
  <sheetViews>
    <sheetView showWhiteSpace="0" workbookViewId="0">
      <selection activeCell="G26" sqref="G26"/>
    </sheetView>
  </sheetViews>
  <sheetFormatPr defaultRowHeight="15" x14ac:dyDescent="0.25"/>
  <cols>
    <col min="1" max="1" width="9.42578125" style="9" customWidth="1"/>
    <col min="2" max="2" width="34.42578125" style="10" customWidth="1"/>
    <col min="3" max="3" width="13" style="9" customWidth="1"/>
    <col min="4" max="4" width="11.42578125" style="9" customWidth="1"/>
    <col min="5" max="5" width="14.42578125" style="9" customWidth="1"/>
    <col min="6" max="6" width="13" style="9" customWidth="1"/>
    <col min="7" max="7" width="13.7109375" style="9" customWidth="1"/>
    <col min="8" max="8" width="12.140625" style="9" customWidth="1"/>
    <col min="9" max="9" width="14.7109375" style="9" customWidth="1"/>
    <col min="10" max="10" width="35.7109375" style="9" customWidth="1"/>
    <col min="11" max="16384" width="9.140625" style="9"/>
  </cols>
  <sheetData>
    <row r="1" spans="1:10" s="1" customFormat="1" ht="18.75" x14ac:dyDescent="0.3">
      <c r="A1" s="131" t="s">
        <v>53</v>
      </c>
      <c r="B1" s="131"/>
      <c r="C1" s="131"/>
      <c r="D1" s="131"/>
      <c r="E1" s="131"/>
      <c r="F1" s="131"/>
      <c r="G1" s="131"/>
      <c r="H1" s="131"/>
      <c r="I1" s="131"/>
      <c r="J1" s="131"/>
    </row>
    <row r="2" spans="1:10" s="1" customFormat="1" ht="14.25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s="1" customFormat="1" ht="14.25" customHeight="1" x14ac:dyDescent="0.3">
      <c r="A3" s="2"/>
      <c r="B3" s="3" t="s">
        <v>12</v>
      </c>
      <c r="C3" s="4" t="s">
        <v>35</v>
      </c>
      <c r="D3" s="4"/>
      <c r="E3" s="5" t="s">
        <v>2</v>
      </c>
      <c r="F3" s="6"/>
      <c r="G3" s="6"/>
      <c r="H3" s="2"/>
      <c r="I3" s="7" t="s">
        <v>1</v>
      </c>
      <c r="J3" s="8"/>
    </row>
    <row r="5" spans="1:10" x14ac:dyDescent="0.25">
      <c r="A5" s="174" t="s">
        <v>0</v>
      </c>
      <c r="B5" s="174"/>
      <c r="C5" s="103"/>
      <c r="D5" s="6"/>
      <c r="E5" s="5" t="s">
        <v>3</v>
      </c>
      <c r="F5" s="103"/>
      <c r="G5" s="6"/>
      <c r="H5" s="5"/>
    </row>
    <row r="6" spans="1:10" ht="15.75" thickBot="1" x14ac:dyDescent="0.3">
      <c r="A6" s="3"/>
      <c r="E6" s="5"/>
      <c r="H6" s="5"/>
      <c r="I6" s="5"/>
    </row>
    <row r="7" spans="1:10" ht="15.75" thickBot="1" x14ac:dyDescent="0.3">
      <c r="A7" s="175"/>
      <c r="B7" s="176"/>
      <c r="C7" s="11" t="s">
        <v>14</v>
      </c>
      <c r="D7" s="11" t="s">
        <v>15</v>
      </c>
      <c r="E7" s="11" t="s">
        <v>16</v>
      </c>
      <c r="F7" s="11" t="s">
        <v>17</v>
      </c>
      <c r="G7" s="11" t="s">
        <v>19</v>
      </c>
      <c r="H7" s="177" t="s">
        <v>18</v>
      </c>
      <c r="I7" s="178"/>
      <c r="J7" s="179"/>
    </row>
    <row r="8" spans="1:10" ht="17.25" customHeight="1" x14ac:dyDescent="0.25">
      <c r="A8" s="180" t="s">
        <v>5</v>
      </c>
      <c r="B8" s="12" t="s">
        <v>30</v>
      </c>
      <c r="C8" s="13"/>
      <c r="D8" s="13"/>
      <c r="E8" s="13"/>
      <c r="F8" s="13"/>
      <c r="G8" s="13"/>
      <c r="H8" s="183"/>
      <c r="I8" s="184"/>
      <c r="J8" s="185"/>
    </row>
    <row r="9" spans="1:10" ht="17.25" customHeight="1" x14ac:dyDescent="0.25">
      <c r="A9" s="181"/>
      <c r="B9" s="14" t="s">
        <v>22</v>
      </c>
      <c r="C9" s="15"/>
      <c r="D9" s="15"/>
      <c r="E9" s="15"/>
      <c r="F9" s="15"/>
      <c r="G9" s="15"/>
      <c r="H9" s="16"/>
      <c r="I9" s="17"/>
      <c r="J9" s="18"/>
    </row>
    <row r="10" spans="1:10" ht="15" customHeight="1" x14ac:dyDescent="0.25">
      <c r="A10" s="181"/>
      <c r="B10" s="19" t="s">
        <v>6</v>
      </c>
      <c r="C10" s="20"/>
      <c r="D10" s="20"/>
      <c r="E10" s="20"/>
      <c r="F10" s="20"/>
      <c r="G10" s="20"/>
      <c r="H10" s="186"/>
      <c r="I10" s="187"/>
      <c r="J10" s="188"/>
    </row>
    <row r="11" spans="1:10" ht="26.25" customHeight="1" thickBot="1" x14ac:dyDescent="0.3">
      <c r="A11" s="182"/>
      <c r="B11" s="21" t="s">
        <v>29</v>
      </c>
      <c r="C11" s="22"/>
      <c r="D11" s="22"/>
      <c r="E11" s="22"/>
      <c r="F11" s="22"/>
      <c r="G11" s="22"/>
      <c r="H11" s="189"/>
      <c r="I11" s="190"/>
      <c r="J11" s="191"/>
    </row>
    <row r="12" spans="1:10" ht="17.25" customHeight="1" x14ac:dyDescent="0.25">
      <c r="A12" s="180" t="s">
        <v>7</v>
      </c>
      <c r="B12" s="12" t="s">
        <v>31</v>
      </c>
      <c r="C12" s="13"/>
      <c r="D12" s="13"/>
      <c r="E12" s="13"/>
      <c r="F12" s="13"/>
      <c r="G12" s="13"/>
      <c r="H12" s="183"/>
      <c r="I12" s="184"/>
      <c r="J12" s="185"/>
    </row>
    <row r="13" spans="1:10" ht="17.25" customHeight="1" x14ac:dyDescent="0.25">
      <c r="A13" s="181"/>
      <c r="B13" s="19" t="s">
        <v>32</v>
      </c>
      <c r="C13" s="20"/>
      <c r="D13" s="20"/>
      <c r="E13" s="20"/>
      <c r="F13" s="20"/>
      <c r="G13" s="20"/>
      <c r="H13" s="186"/>
      <c r="I13" s="187"/>
      <c r="J13" s="188"/>
    </row>
    <row r="14" spans="1:10" ht="17.25" customHeight="1" x14ac:dyDescent="0.25">
      <c r="A14" s="181"/>
      <c r="B14" s="19" t="s">
        <v>33</v>
      </c>
      <c r="C14" s="20"/>
      <c r="D14" s="20"/>
      <c r="E14" s="20"/>
      <c r="F14" s="20"/>
      <c r="G14" s="20"/>
      <c r="H14" s="186"/>
      <c r="I14" s="187"/>
      <c r="J14" s="188"/>
    </row>
    <row r="15" spans="1:10" ht="17.25" customHeight="1" thickBot="1" x14ac:dyDescent="0.3">
      <c r="A15" s="182"/>
      <c r="B15" s="21" t="s">
        <v>34</v>
      </c>
      <c r="C15" s="22"/>
      <c r="D15" s="22"/>
      <c r="E15" s="22"/>
      <c r="F15" s="22"/>
      <c r="G15" s="22"/>
      <c r="H15" s="189"/>
      <c r="I15" s="190"/>
      <c r="J15" s="191"/>
    </row>
    <row r="16" spans="1:10" ht="17.25" customHeight="1" x14ac:dyDescent="0.25">
      <c r="A16" s="180" t="s">
        <v>4</v>
      </c>
      <c r="B16" s="12" t="s">
        <v>21</v>
      </c>
      <c r="C16" s="13"/>
      <c r="D16" s="13"/>
      <c r="E16" s="13"/>
      <c r="F16" s="13"/>
      <c r="G16" s="23"/>
      <c r="H16" s="183"/>
      <c r="I16" s="184"/>
      <c r="J16" s="185"/>
    </row>
    <row r="17" spans="1:13" ht="31.5" customHeight="1" x14ac:dyDescent="0.25">
      <c r="A17" s="181"/>
      <c r="B17" s="14" t="s">
        <v>41</v>
      </c>
      <c r="C17" s="20"/>
      <c r="D17" s="20"/>
      <c r="E17" s="20"/>
      <c r="F17" s="20"/>
      <c r="G17" s="44"/>
      <c r="H17" s="147"/>
      <c r="I17" s="201"/>
      <c r="J17" s="202"/>
    </row>
    <row r="18" spans="1:13" ht="27.75" customHeight="1" x14ac:dyDescent="0.25">
      <c r="A18" s="181"/>
      <c r="B18" s="14" t="s">
        <v>41</v>
      </c>
      <c r="C18" s="24"/>
      <c r="D18" s="24"/>
      <c r="E18" s="24"/>
      <c r="F18" s="24"/>
      <c r="G18" s="44"/>
      <c r="H18" s="205"/>
      <c r="I18" s="206"/>
      <c r="J18" s="207"/>
    </row>
    <row r="19" spans="1:13" ht="31.5" customHeight="1" thickBot="1" x14ac:dyDescent="0.3">
      <c r="A19" s="182"/>
      <c r="B19" s="14" t="s">
        <v>37</v>
      </c>
      <c r="C19" s="22"/>
      <c r="D19" s="22"/>
      <c r="E19" s="22"/>
      <c r="F19" s="22"/>
      <c r="G19" s="99"/>
      <c r="H19" s="195"/>
      <c r="I19" s="203"/>
      <c r="J19" s="204"/>
    </row>
    <row r="20" spans="1:13" ht="16.5" customHeight="1" thickBot="1" x14ac:dyDescent="0.3">
      <c r="A20" s="180" t="s">
        <v>11</v>
      </c>
      <c r="B20" s="12" t="s">
        <v>49</v>
      </c>
      <c r="C20" s="13"/>
      <c r="D20" s="13"/>
      <c r="E20" s="13"/>
      <c r="F20" s="13"/>
      <c r="G20" s="120"/>
      <c r="H20" s="192"/>
      <c r="I20" s="193"/>
      <c r="J20" s="194"/>
    </row>
    <row r="21" spans="1:13" ht="43.5" customHeight="1" x14ac:dyDescent="0.25">
      <c r="A21" s="181"/>
      <c r="B21" s="12" t="s">
        <v>48</v>
      </c>
      <c r="C21" s="20"/>
      <c r="D21" s="20"/>
      <c r="E21" s="20"/>
      <c r="F21" s="20"/>
      <c r="G21" s="100">
        <v>65</v>
      </c>
      <c r="H21" s="195" t="s">
        <v>60</v>
      </c>
      <c r="I21" s="196"/>
      <c r="J21" s="197"/>
    </row>
    <row r="22" spans="1:13" ht="29.25" customHeight="1" x14ac:dyDescent="0.25">
      <c r="A22" s="181"/>
      <c r="B22" s="19" t="s">
        <v>37</v>
      </c>
      <c r="C22" s="20"/>
      <c r="D22" s="20"/>
      <c r="E22" s="20"/>
      <c r="F22" s="20"/>
      <c r="G22" s="25">
        <v>100000</v>
      </c>
      <c r="H22" s="195" t="s">
        <v>59</v>
      </c>
      <c r="I22" s="196"/>
      <c r="J22" s="197"/>
    </row>
    <row r="23" spans="1:13" ht="64.5" customHeight="1" x14ac:dyDescent="0.25">
      <c r="A23" s="181"/>
      <c r="B23" s="19" t="s">
        <v>37</v>
      </c>
      <c r="C23" s="20"/>
      <c r="D23" s="20"/>
      <c r="E23" s="20"/>
      <c r="F23" s="20"/>
      <c r="G23" s="106">
        <v>4370</v>
      </c>
      <c r="H23" s="147" t="s">
        <v>61</v>
      </c>
      <c r="I23" s="157"/>
      <c r="J23" s="158"/>
      <c r="M23" s="109" t="s">
        <v>50</v>
      </c>
    </row>
    <row r="24" spans="1:13" ht="30.75" customHeight="1" x14ac:dyDescent="0.25">
      <c r="A24" s="181"/>
      <c r="B24" s="19" t="s">
        <v>37</v>
      </c>
      <c r="C24" s="20"/>
      <c r="D24" s="20"/>
      <c r="E24" s="20"/>
      <c r="F24" s="20"/>
      <c r="G24" s="25"/>
      <c r="H24" s="195"/>
      <c r="I24" s="196"/>
      <c r="J24" s="197"/>
    </row>
    <row r="25" spans="1:13" ht="21" customHeight="1" thickBot="1" x14ac:dyDescent="0.3">
      <c r="A25" s="182"/>
      <c r="B25" s="19" t="s">
        <v>37</v>
      </c>
      <c r="C25" s="22"/>
      <c r="D25" s="22"/>
      <c r="E25" s="22"/>
      <c r="F25" s="22"/>
      <c r="G25" s="26">
        <f>2524.5+1742.5+1759.5+1598+2040+1734+59+285.98+2160+1751+70+883+2630+110+252+110+3255+3030+789+255.42+76+127.7+88.2+359+235.82+1827.5+1598+1504.5+1929.5+1490+1257+909.07+2446</f>
        <v>40887.189999999995</v>
      </c>
      <c r="H25" s="198" t="s">
        <v>62</v>
      </c>
      <c r="I25" s="199"/>
      <c r="J25" s="200"/>
    </row>
    <row r="26" spans="1:13" ht="20.25" customHeight="1" x14ac:dyDescent="0.25">
      <c r="A26" s="180" t="s">
        <v>9</v>
      </c>
      <c r="B26" s="12" t="s">
        <v>51</v>
      </c>
      <c r="C26" s="13"/>
      <c r="D26" s="13"/>
      <c r="E26" s="13"/>
      <c r="F26" s="13"/>
      <c r="G26" s="13"/>
      <c r="H26" s="216"/>
      <c r="I26" s="217"/>
      <c r="J26" s="218"/>
    </row>
    <row r="27" spans="1:13" ht="39.75" customHeight="1" thickBot="1" x14ac:dyDescent="0.3">
      <c r="A27" s="182"/>
      <c r="B27" s="214" t="s">
        <v>38</v>
      </c>
      <c r="C27" s="215"/>
      <c r="D27" s="22"/>
      <c r="E27" s="22"/>
      <c r="F27" s="22"/>
      <c r="G27" s="107">
        <f>SUM(G8:G26)</f>
        <v>145322.19</v>
      </c>
      <c r="H27" s="212"/>
      <c r="I27" s="190"/>
      <c r="J27" s="191"/>
    </row>
    <row r="28" spans="1:13" ht="283.35000000000002" hidden="1" customHeight="1" x14ac:dyDescent="0.25">
      <c r="A28" s="27"/>
      <c r="B28" s="27"/>
      <c r="G28" s="101">
        <f>SUM(G27)</f>
        <v>145322.19</v>
      </c>
      <c r="H28" s="28"/>
      <c r="I28" s="28"/>
      <c r="J28" s="28"/>
    </row>
    <row r="29" spans="1:13" ht="39.75" customHeight="1" x14ac:dyDescent="0.25">
      <c r="B29" s="29" t="s">
        <v>28</v>
      </c>
      <c r="C29" s="213"/>
      <c r="D29" s="213"/>
      <c r="G29" s="30" t="s">
        <v>13</v>
      </c>
      <c r="H29" s="31"/>
      <c r="I29" s="31"/>
      <c r="J29" s="32" t="s">
        <v>24</v>
      </c>
      <c r="K29" s="33"/>
      <c r="L29" s="34"/>
    </row>
    <row r="30" spans="1:13" ht="42.75" customHeight="1" x14ac:dyDescent="0.25">
      <c r="A30" s="5"/>
      <c r="B30" s="29" t="s">
        <v>27</v>
      </c>
      <c r="C30" s="35"/>
      <c r="D30" s="35"/>
      <c r="E30" s="5"/>
      <c r="G30" s="30" t="s">
        <v>13</v>
      </c>
      <c r="H30" s="36"/>
      <c r="I30" s="36"/>
      <c r="J30" s="208" t="s">
        <v>25</v>
      </c>
      <c r="K30" s="209"/>
      <c r="L30" s="37"/>
    </row>
    <row r="31" spans="1:13" ht="42.75" customHeight="1" x14ac:dyDescent="0.25">
      <c r="A31" s="5"/>
      <c r="B31" s="29" t="s">
        <v>23</v>
      </c>
      <c r="C31" s="103"/>
      <c r="D31" s="6"/>
      <c r="G31" s="30" t="s">
        <v>13</v>
      </c>
      <c r="H31" s="38"/>
      <c r="I31" s="38"/>
      <c r="J31" s="210" t="s">
        <v>26</v>
      </c>
      <c r="K31" s="211"/>
      <c r="L31" s="211"/>
    </row>
    <row r="32" spans="1:13" x14ac:dyDescent="0.25">
      <c r="A32" s="5"/>
      <c r="B32" s="39"/>
      <c r="C32" s="40"/>
      <c r="G32" s="7"/>
      <c r="H32" s="5"/>
      <c r="I32" s="5"/>
      <c r="J32" s="5"/>
    </row>
    <row r="33" spans="1:10" x14ac:dyDescent="0.25">
      <c r="A33" s="5"/>
      <c r="B33" s="39"/>
      <c r="G33" s="7"/>
      <c r="H33" s="5"/>
      <c r="I33" s="5"/>
      <c r="J33" s="5"/>
    </row>
    <row r="34" spans="1:10" ht="34.5" customHeight="1" x14ac:dyDescent="0.25">
      <c r="B34" s="41"/>
      <c r="C34" s="5"/>
      <c r="D34" s="5"/>
      <c r="E34" s="5"/>
      <c r="G34" s="42"/>
      <c r="J34" s="43"/>
    </row>
    <row r="35" spans="1:10" x14ac:dyDescent="0.25">
      <c r="G35" s="7"/>
      <c r="J35" s="5"/>
    </row>
    <row r="36" spans="1:10" x14ac:dyDescent="0.25">
      <c r="G36" s="7"/>
      <c r="J36" s="5"/>
    </row>
  </sheetData>
  <mergeCells count="32">
    <mergeCell ref="H18:J18"/>
    <mergeCell ref="J30:K30"/>
    <mergeCell ref="J31:L31"/>
    <mergeCell ref="A26:A27"/>
    <mergeCell ref="H27:J27"/>
    <mergeCell ref="C29:D29"/>
    <mergeCell ref="B27:C27"/>
    <mergeCell ref="H26:J26"/>
    <mergeCell ref="H15:J15"/>
    <mergeCell ref="A20:A25"/>
    <mergeCell ref="H20:J20"/>
    <mergeCell ref="H21:J21"/>
    <mergeCell ref="H22:J22"/>
    <mergeCell ref="H23:J23"/>
    <mergeCell ref="H24:J24"/>
    <mergeCell ref="H25:J25"/>
    <mergeCell ref="A16:A19"/>
    <mergeCell ref="H16:J16"/>
    <mergeCell ref="H17:J17"/>
    <mergeCell ref="H19:J19"/>
    <mergeCell ref="A12:A15"/>
    <mergeCell ref="H12:J12"/>
    <mergeCell ref="H13:J13"/>
    <mergeCell ref="H14:J14"/>
    <mergeCell ref="A1:J1"/>
    <mergeCell ref="A5:B5"/>
    <mergeCell ref="A7:B7"/>
    <mergeCell ref="H7:J7"/>
    <mergeCell ref="A8:A11"/>
    <mergeCell ref="H8:J8"/>
    <mergeCell ref="H10:J10"/>
    <mergeCell ref="H11:J11"/>
  </mergeCells>
  <conditionalFormatting sqref="A26 A20 A16 A12 A8:A9 B8:B26">
    <cfRule type="cellIs" dxfId="3" priority="2" stopIfTrue="1" operator="lessThan">
      <formula>-10</formula>
    </cfRule>
  </conditionalFormatting>
  <conditionalFormatting sqref="G20">
    <cfRule type="cellIs" dxfId="2" priority="1" stopIfTrue="1" operator="lessThan">
      <formula>-10</formula>
    </cfRule>
  </conditionalFormatting>
  <printOptions horizontalCentered="1" verticalCentered="1"/>
  <pageMargins left="0.23622047244094491" right="0.23622047244094491" top="0" bottom="0" header="0.31496062992125984" footer="0.31496062992125984"/>
  <pageSetup paperSize="9" scale="7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8"/>
  <sheetViews>
    <sheetView tabSelected="1" workbookViewId="0">
      <selection activeCell="E33" sqref="E33"/>
    </sheetView>
  </sheetViews>
  <sheetFormatPr defaultRowHeight="15" x14ac:dyDescent="0.25"/>
  <cols>
    <col min="1" max="1" width="9.42578125" style="55" customWidth="1"/>
    <col min="2" max="2" width="34.42578125" style="97" customWidth="1"/>
    <col min="3" max="3" width="9.140625" style="55" customWidth="1"/>
    <col min="4" max="4" width="8.42578125" style="55" customWidth="1"/>
    <col min="5" max="5" width="10.5703125" style="55" customWidth="1"/>
    <col min="6" max="6" width="9.7109375" style="55" customWidth="1"/>
    <col min="7" max="7" width="14.7109375" style="55" customWidth="1"/>
    <col min="8" max="8" width="12.140625" style="55" customWidth="1"/>
    <col min="9" max="9" width="14.7109375" style="55" customWidth="1"/>
    <col min="10" max="10" width="23.85546875" style="55" customWidth="1"/>
    <col min="11" max="16384" width="9.140625" style="55"/>
  </cols>
  <sheetData>
    <row r="1" spans="1:13" s="45" customFormat="1" ht="18.75" x14ac:dyDescent="0.3">
      <c r="A1" s="131" t="s">
        <v>63</v>
      </c>
      <c r="B1" s="131"/>
      <c r="C1" s="131"/>
      <c r="D1" s="131"/>
      <c r="E1" s="131"/>
      <c r="F1" s="131"/>
      <c r="G1" s="131"/>
      <c r="H1" s="131"/>
      <c r="I1" s="131"/>
      <c r="J1" s="131"/>
    </row>
    <row r="2" spans="1:13" s="45" customFormat="1" ht="14.25" customHeight="1" x14ac:dyDescent="0.3">
      <c r="A2" s="46"/>
      <c r="B2" s="47" t="s">
        <v>12</v>
      </c>
      <c r="C2" s="48" t="s">
        <v>35</v>
      </c>
      <c r="D2" s="48"/>
      <c r="E2" s="49" t="s">
        <v>2</v>
      </c>
      <c r="F2" s="50"/>
      <c r="G2" s="50"/>
      <c r="H2" s="46"/>
      <c r="I2" s="51" t="s">
        <v>1</v>
      </c>
      <c r="J2" s="52">
        <v>44545</v>
      </c>
    </row>
    <row r="4" spans="1:13" ht="15.75" thickBot="1" x14ac:dyDescent="0.3">
      <c r="A4" s="132" t="s">
        <v>0</v>
      </c>
      <c r="B4" s="132"/>
      <c r="C4" s="98" t="s">
        <v>46</v>
      </c>
      <c r="D4" s="53"/>
      <c r="E4" s="54" t="s">
        <v>3</v>
      </c>
      <c r="F4" s="98" t="s">
        <v>52</v>
      </c>
      <c r="G4" s="53"/>
      <c r="H4" s="49"/>
    </row>
    <row r="5" spans="1:13" ht="30.75" thickBot="1" x14ac:dyDescent="0.3">
      <c r="A5" s="133"/>
      <c r="B5" s="134"/>
      <c r="C5" s="104" t="s">
        <v>14</v>
      </c>
      <c r="D5" s="56" t="s">
        <v>15</v>
      </c>
      <c r="E5" s="56" t="s">
        <v>16</v>
      </c>
      <c r="F5" s="56" t="s">
        <v>17</v>
      </c>
      <c r="G5" s="57" t="s">
        <v>19</v>
      </c>
      <c r="H5" s="135" t="s">
        <v>18</v>
      </c>
      <c r="I5" s="136"/>
      <c r="J5" s="137"/>
    </row>
    <row r="6" spans="1:13" ht="17.25" customHeight="1" x14ac:dyDescent="0.25">
      <c r="A6" s="128" t="s">
        <v>5</v>
      </c>
      <c r="B6" s="58" t="s">
        <v>30</v>
      </c>
      <c r="C6" s="59"/>
      <c r="D6" s="59"/>
      <c r="E6" s="59"/>
      <c r="F6" s="59"/>
      <c r="G6" s="60"/>
      <c r="H6" s="138"/>
      <c r="I6" s="139"/>
      <c r="J6" s="140"/>
    </row>
    <row r="7" spans="1:13" ht="17.25" customHeight="1" x14ac:dyDescent="0.25">
      <c r="A7" s="129"/>
      <c r="B7" s="61" t="s">
        <v>22</v>
      </c>
      <c r="C7" s="62"/>
      <c r="D7" s="62"/>
      <c r="E7" s="62"/>
      <c r="F7" s="62"/>
      <c r="G7" s="63"/>
      <c r="H7" s="64"/>
      <c r="I7" s="65"/>
      <c r="J7" s="66"/>
    </row>
    <row r="8" spans="1:13" ht="15" customHeight="1" x14ac:dyDescent="0.25">
      <c r="A8" s="129"/>
      <c r="B8" s="67" t="s">
        <v>6</v>
      </c>
      <c r="C8" s="68"/>
      <c r="D8" s="68"/>
      <c r="E8" s="68"/>
      <c r="F8" s="68"/>
      <c r="G8" s="69"/>
      <c r="H8" s="141"/>
      <c r="I8" s="142"/>
      <c r="J8" s="143"/>
    </row>
    <row r="9" spans="1:13" ht="15.75" customHeight="1" thickBot="1" x14ac:dyDescent="0.3">
      <c r="A9" s="130"/>
      <c r="B9" s="70" t="s">
        <v>29</v>
      </c>
      <c r="C9" s="71"/>
      <c r="D9" s="71"/>
      <c r="E9" s="71"/>
      <c r="F9" s="71"/>
      <c r="G9" s="72"/>
      <c r="H9" s="144"/>
      <c r="I9" s="145"/>
      <c r="J9" s="146"/>
    </row>
    <row r="10" spans="1:13" ht="17.25" customHeight="1" x14ac:dyDescent="0.25">
      <c r="A10" s="128" t="s">
        <v>7</v>
      </c>
      <c r="B10" s="58" t="s">
        <v>31</v>
      </c>
      <c r="C10" s="59"/>
      <c r="D10" s="59"/>
      <c r="E10" s="59"/>
      <c r="F10" s="59"/>
      <c r="G10" s="60"/>
      <c r="H10" s="138"/>
      <c r="I10" s="139"/>
      <c r="J10" s="140"/>
    </row>
    <row r="11" spans="1:13" ht="17.25" customHeight="1" x14ac:dyDescent="0.25">
      <c r="A11" s="129"/>
      <c r="B11" s="67" t="s">
        <v>32</v>
      </c>
      <c r="C11" s="68"/>
      <c r="D11" s="68"/>
      <c r="E11" s="68"/>
      <c r="F11" s="68"/>
      <c r="G11" s="69"/>
      <c r="H11" s="141"/>
      <c r="I11" s="142"/>
      <c r="J11" s="143"/>
    </row>
    <row r="12" spans="1:13" ht="24" customHeight="1" x14ac:dyDescent="0.25">
      <c r="A12" s="129"/>
      <c r="B12" s="67" t="s">
        <v>33</v>
      </c>
      <c r="C12" s="68"/>
      <c r="D12" s="68"/>
      <c r="E12" s="68"/>
      <c r="F12" s="68"/>
      <c r="G12" s="69"/>
      <c r="H12" s="141"/>
      <c r="I12" s="142"/>
      <c r="J12" s="143"/>
    </row>
    <row r="13" spans="1:13" ht="20.25" customHeight="1" thickBot="1" x14ac:dyDescent="0.3">
      <c r="A13" s="130"/>
      <c r="B13" s="70" t="s">
        <v>34</v>
      </c>
      <c r="C13" s="71"/>
      <c r="D13" s="71"/>
      <c r="E13" s="71"/>
      <c r="F13" s="71"/>
      <c r="G13" s="72"/>
      <c r="H13" s="226"/>
      <c r="I13" s="227"/>
      <c r="J13" s="228"/>
    </row>
    <row r="14" spans="1:13" ht="34.5" customHeight="1" thickBot="1" x14ac:dyDescent="0.3">
      <c r="A14" s="128" t="s">
        <v>4</v>
      </c>
      <c r="B14" s="154" t="s">
        <v>43</v>
      </c>
      <c r="C14" s="59"/>
      <c r="D14" s="59"/>
      <c r="E14" s="59"/>
      <c r="F14" s="59"/>
      <c r="G14" s="116">
        <f>704.6+41580.1</f>
        <v>42284.7</v>
      </c>
      <c r="H14" s="232" t="s">
        <v>64</v>
      </c>
      <c r="I14" s="233"/>
      <c r="J14" s="234"/>
      <c r="M14" s="109"/>
    </row>
    <row r="15" spans="1:13" ht="71.25" customHeight="1" x14ac:dyDescent="0.25">
      <c r="A15" s="129"/>
      <c r="B15" s="155"/>
      <c r="C15" s="68"/>
      <c r="D15" s="68"/>
      <c r="E15" s="68"/>
      <c r="F15" s="68"/>
      <c r="G15" s="111">
        <f>6794.7+6025+6339+5589+15639+3839+21793.8+3635+2635+10089+4400</f>
        <v>86778.5</v>
      </c>
      <c r="H15" s="238" t="s">
        <v>67</v>
      </c>
      <c r="I15" s="238"/>
      <c r="J15" s="238"/>
      <c r="M15" s="109"/>
    </row>
    <row r="16" spans="1:13" ht="42.75" customHeight="1" x14ac:dyDescent="0.25">
      <c r="A16" s="129"/>
      <c r="B16" s="155"/>
      <c r="C16" s="68"/>
      <c r="D16" s="68"/>
      <c r="E16" s="68"/>
      <c r="F16" s="68"/>
      <c r="G16" s="110">
        <f>5585+9421</f>
        <v>15006</v>
      </c>
      <c r="H16" s="239" t="s">
        <v>65</v>
      </c>
      <c r="I16" s="239"/>
      <c r="J16" s="239"/>
      <c r="M16" s="109"/>
    </row>
    <row r="17" spans="1:13" ht="33" customHeight="1" x14ac:dyDescent="0.25">
      <c r="A17" s="129"/>
      <c r="B17" s="155"/>
      <c r="C17" s="68"/>
      <c r="D17" s="68"/>
      <c r="E17" s="68"/>
      <c r="F17" s="68"/>
      <c r="G17" s="111">
        <v>5250.3</v>
      </c>
      <c r="H17" s="239" t="s">
        <v>66</v>
      </c>
      <c r="I17" s="239"/>
      <c r="J17" s="239"/>
      <c r="M17" s="109"/>
    </row>
    <row r="18" spans="1:13" ht="41.25" customHeight="1" thickBot="1" x14ac:dyDescent="0.3">
      <c r="A18" s="129"/>
      <c r="B18" s="156"/>
      <c r="C18" s="68"/>
      <c r="D18" s="68"/>
      <c r="E18" s="68"/>
      <c r="F18" s="68"/>
      <c r="G18" s="121"/>
      <c r="H18" s="225"/>
      <c r="I18" s="225"/>
      <c r="J18" s="225"/>
      <c r="M18" s="109"/>
    </row>
    <row r="19" spans="1:13" ht="49.5" customHeight="1" thickBot="1" x14ac:dyDescent="0.3">
      <c r="A19" s="129"/>
      <c r="B19" s="58" t="s">
        <v>43</v>
      </c>
      <c r="C19" s="68"/>
      <c r="D19" s="68"/>
      <c r="E19" s="68"/>
      <c r="F19" s="68"/>
      <c r="G19" s="121"/>
      <c r="H19" s="229"/>
      <c r="I19" s="230"/>
      <c r="J19" s="231"/>
      <c r="M19" s="109"/>
    </row>
    <row r="20" spans="1:13" ht="44.25" customHeight="1" thickBot="1" x14ac:dyDescent="0.3">
      <c r="A20" s="130"/>
      <c r="B20" s="58" t="s">
        <v>39</v>
      </c>
      <c r="C20" s="71"/>
      <c r="D20" s="71"/>
      <c r="E20" s="71"/>
      <c r="F20" s="71"/>
      <c r="G20" s="73"/>
      <c r="H20" s="235"/>
      <c r="I20" s="236"/>
      <c r="J20" s="237"/>
    </row>
    <row r="21" spans="1:13" ht="39.75" customHeight="1" thickBot="1" x14ac:dyDescent="0.3">
      <c r="A21" s="128" t="s">
        <v>11</v>
      </c>
      <c r="B21" s="70" t="s">
        <v>39</v>
      </c>
      <c r="C21" s="59"/>
      <c r="D21" s="59"/>
      <c r="E21" s="59"/>
      <c r="F21" s="59"/>
      <c r="G21" s="102"/>
      <c r="H21" s="150"/>
      <c r="I21" s="222"/>
      <c r="J21" s="223"/>
    </row>
    <row r="22" spans="1:13" ht="48.75" customHeight="1" thickBot="1" x14ac:dyDescent="0.3">
      <c r="A22" s="129"/>
      <c r="B22" s="70" t="s">
        <v>39</v>
      </c>
      <c r="C22" s="68"/>
      <c r="D22" s="68"/>
      <c r="E22" s="68"/>
      <c r="F22" s="126"/>
      <c r="G22" s="44"/>
      <c r="H22" s="150"/>
      <c r="I22" s="222"/>
      <c r="J22" s="223"/>
    </row>
    <row r="23" spans="1:13" ht="66" customHeight="1" thickBot="1" x14ac:dyDescent="0.3">
      <c r="A23" s="129"/>
      <c r="B23" s="58" t="s">
        <v>43</v>
      </c>
      <c r="C23" s="68"/>
      <c r="D23" s="68"/>
      <c r="E23" s="68"/>
      <c r="F23" s="126"/>
      <c r="G23" s="44"/>
      <c r="H23" s="150"/>
      <c r="I23" s="222"/>
      <c r="J23" s="223"/>
    </row>
    <row r="24" spans="1:13" ht="46.5" customHeight="1" thickBot="1" x14ac:dyDescent="0.3">
      <c r="A24" s="129"/>
      <c r="B24" s="58" t="s">
        <v>43</v>
      </c>
      <c r="C24" s="68"/>
      <c r="D24" s="68"/>
      <c r="E24" s="68"/>
      <c r="F24" s="68"/>
      <c r="G24" s="127"/>
      <c r="H24" s="224"/>
      <c r="I24" s="172"/>
      <c r="J24" s="173"/>
      <c r="M24"/>
    </row>
    <row r="25" spans="1:13" ht="36.75" customHeight="1" x14ac:dyDescent="0.25">
      <c r="A25" s="129"/>
      <c r="B25" s="58" t="s">
        <v>43</v>
      </c>
      <c r="C25" s="68"/>
      <c r="D25" s="68"/>
      <c r="E25" s="68"/>
      <c r="F25" s="68"/>
      <c r="G25" s="119"/>
      <c r="H25" s="147"/>
      <c r="I25" s="148"/>
      <c r="J25" s="149"/>
    </row>
    <row r="26" spans="1:13" ht="38.25" customHeight="1" thickBot="1" x14ac:dyDescent="0.3">
      <c r="A26" s="130"/>
      <c r="B26" s="70" t="s">
        <v>39</v>
      </c>
      <c r="C26" s="71"/>
      <c r="D26" s="71"/>
      <c r="E26" s="71"/>
      <c r="F26" s="71"/>
      <c r="G26" s="118"/>
      <c r="H26" s="147"/>
      <c r="I26" s="148"/>
      <c r="J26" s="149"/>
    </row>
    <row r="27" spans="1:13" ht="20.25" customHeight="1" x14ac:dyDescent="0.25">
      <c r="A27" s="128" t="s">
        <v>9</v>
      </c>
      <c r="B27" s="58" t="s">
        <v>10</v>
      </c>
      <c r="C27" s="59"/>
      <c r="D27" s="59"/>
      <c r="E27" s="59"/>
      <c r="F27" s="59"/>
      <c r="G27" s="125"/>
      <c r="H27" s="219"/>
      <c r="I27" s="220"/>
      <c r="J27" s="221"/>
    </row>
    <row r="28" spans="1:13" ht="35.25" customHeight="1" thickBot="1" x14ac:dyDescent="0.3">
      <c r="A28" s="130"/>
      <c r="B28" s="70" t="s">
        <v>42</v>
      </c>
      <c r="C28" s="71"/>
      <c r="D28" s="71"/>
      <c r="E28" s="71"/>
      <c r="F28" s="71"/>
      <c r="G28" s="105"/>
      <c r="H28" s="144"/>
      <c r="I28" s="145"/>
      <c r="J28" s="146"/>
    </row>
    <row r="29" spans="1:13" ht="24" customHeight="1" thickBot="1" x14ac:dyDescent="0.3">
      <c r="A29" s="75"/>
      <c r="B29" s="76" t="s">
        <v>36</v>
      </c>
      <c r="C29" s="77"/>
      <c r="D29" s="78"/>
      <c r="E29" s="78"/>
      <c r="F29" s="79"/>
      <c r="G29" s="124">
        <v>149319.5</v>
      </c>
      <c r="H29" s="162"/>
      <c r="I29" s="163"/>
      <c r="J29" s="164"/>
    </row>
    <row r="30" spans="1:13" ht="283.35000000000002" hidden="1" customHeight="1" x14ac:dyDescent="0.25">
      <c r="A30" s="81"/>
      <c r="B30" s="81"/>
      <c r="H30" s="82"/>
      <c r="I30" s="82"/>
      <c r="J30" s="82"/>
    </row>
    <row r="31" spans="1:13" ht="27.75" customHeight="1" x14ac:dyDescent="0.25">
      <c r="B31" s="83" t="s">
        <v>28</v>
      </c>
      <c r="C31" s="161"/>
      <c r="D31" s="161"/>
      <c r="E31" s="84"/>
      <c r="F31" s="84"/>
      <c r="G31" s="85" t="s">
        <v>13</v>
      </c>
      <c r="H31" s="86"/>
      <c r="I31" s="86"/>
      <c r="J31" s="85" t="s">
        <v>24</v>
      </c>
      <c r="K31" s="87"/>
      <c r="L31" s="84"/>
    </row>
    <row r="32" spans="1:13" ht="45" customHeight="1" x14ac:dyDescent="0.25">
      <c r="A32" s="49"/>
      <c r="B32" s="88" t="s">
        <v>27</v>
      </c>
      <c r="C32" s="89"/>
      <c r="D32" s="89"/>
      <c r="E32" s="54"/>
      <c r="F32" s="84"/>
      <c r="G32" s="85" t="s">
        <v>13</v>
      </c>
      <c r="H32" s="90"/>
      <c r="I32" s="90"/>
      <c r="J32" s="159" t="s">
        <v>25</v>
      </c>
      <c r="K32" s="160"/>
      <c r="L32" s="84"/>
    </row>
    <row r="33" spans="1:12" ht="45.75" customHeight="1" x14ac:dyDescent="0.25">
      <c r="A33" s="49"/>
      <c r="B33" s="88" t="s">
        <v>23</v>
      </c>
      <c r="C33" s="53"/>
      <c r="D33" s="53"/>
      <c r="E33" s="84"/>
      <c r="F33" s="84"/>
      <c r="G33" s="85" t="s">
        <v>13</v>
      </c>
      <c r="H33" s="91"/>
      <c r="I33" s="91"/>
      <c r="J33" s="159" t="s">
        <v>26</v>
      </c>
      <c r="K33" s="160"/>
      <c r="L33" s="160"/>
    </row>
    <row r="34" spans="1:12" x14ac:dyDescent="0.25">
      <c r="A34" s="49"/>
      <c r="B34" s="92"/>
      <c r="C34" s="93"/>
      <c r="G34" s="51"/>
      <c r="H34" s="49"/>
      <c r="I34" s="49"/>
      <c r="J34" s="49"/>
    </row>
    <row r="35" spans="1:12" x14ac:dyDescent="0.25">
      <c r="A35" s="49"/>
      <c r="B35" s="92"/>
      <c r="G35" s="51"/>
      <c r="H35" s="49"/>
      <c r="I35" s="49"/>
      <c r="J35" s="49"/>
    </row>
    <row r="36" spans="1:12" ht="34.5" customHeight="1" x14ac:dyDescent="0.25">
      <c r="B36" s="94"/>
      <c r="C36" s="49"/>
      <c r="D36" s="49"/>
      <c r="E36" s="49"/>
      <c r="G36" s="95"/>
      <c r="J36" s="96"/>
    </row>
    <row r="37" spans="1:12" x14ac:dyDescent="0.25">
      <c r="G37" s="51"/>
      <c r="J37" s="49"/>
    </row>
    <row r="38" spans="1:12" x14ac:dyDescent="0.25">
      <c r="G38" s="51"/>
      <c r="J38" s="49"/>
    </row>
  </sheetData>
  <mergeCells count="36">
    <mergeCell ref="H19:J19"/>
    <mergeCell ref="A14:A20"/>
    <mergeCell ref="H14:J14"/>
    <mergeCell ref="H20:J20"/>
    <mergeCell ref="A1:J1"/>
    <mergeCell ref="A4:B4"/>
    <mergeCell ref="A5:B5"/>
    <mergeCell ref="H5:J5"/>
    <mergeCell ref="A6:A9"/>
    <mergeCell ref="H6:J6"/>
    <mergeCell ref="H8:J8"/>
    <mergeCell ref="H9:J9"/>
    <mergeCell ref="B14:B18"/>
    <mergeCell ref="H15:J15"/>
    <mergeCell ref="H16:J16"/>
    <mergeCell ref="H17:J17"/>
    <mergeCell ref="H18:J18"/>
    <mergeCell ref="A10:A13"/>
    <mergeCell ref="H10:J10"/>
    <mergeCell ref="H11:J11"/>
    <mergeCell ref="H12:J12"/>
    <mergeCell ref="H13:J13"/>
    <mergeCell ref="A21:A26"/>
    <mergeCell ref="H21:J21"/>
    <mergeCell ref="H22:J22"/>
    <mergeCell ref="H24:J24"/>
    <mergeCell ref="H26:J26"/>
    <mergeCell ref="H25:J25"/>
    <mergeCell ref="H23:J23"/>
    <mergeCell ref="J33:L33"/>
    <mergeCell ref="A27:A28"/>
    <mergeCell ref="H27:J27"/>
    <mergeCell ref="H28:J28"/>
    <mergeCell ref="H29:J29"/>
    <mergeCell ref="C31:D31"/>
    <mergeCell ref="J32:K32"/>
  </mergeCells>
  <conditionalFormatting sqref="A27 A21 A14:A19 A10 A6:A7 B6:B14 B20:B28">
    <cfRule type="cellIs" dxfId="1" priority="2" stopIfTrue="1" operator="lessThan">
      <formula>-10</formula>
    </cfRule>
  </conditionalFormatting>
  <conditionalFormatting sqref="B19">
    <cfRule type="cellIs" dxfId="0" priority="1" stopIfTrue="1" operator="lessThan">
      <formula>-10</formula>
    </cfRule>
  </conditionalFormatting>
  <printOptions horizontalCentered="1" verticalCentered="1"/>
  <pageMargins left="3.937007874015748E-2" right="3.937007874015748E-2" top="0.74803149606299213" bottom="0" header="0.31496062992125984" footer="0.31496062992125984"/>
  <pageSetup paperSize="9" scale="4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25"/>
  <sheetViews>
    <sheetView workbookViewId="0">
      <selection activeCell="B39" sqref="B39"/>
    </sheetView>
  </sheetViews>
  <sheetFormatPr defaultRowHeight="15" x14ac:dyDescent="0.25"/>
  <sheetData>
    <row r="25" spans="7:7" x14ac:dyDescent="0.25">
      <c r="G25">
        <f>200+69+50.3</f>
        <v>319.3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заявка-новая</vt:lpstr>
      <vt:lpstr>отчёт-новый</vt:lpstr>
      <vt:lpstr>заявка-новая (2)</vt:lpstr>
      <vt:lpstr>Лист1</vt:lpstr>
      <vt:lpstr>'заявка-новая'!Область_печати</vt:lpstr>
      <vt:lpstr>'заявка-новая (2)'!Область_печати</vt:lpstr>
      <vt:lpstr>'отчёт-новый'!Область_печати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2022-02-25T11:46:29Z</dcterms:modified>
</cp:coreProperties>
</file>